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" sheetId="2" r:id="rId1"/>
    <sheet name="明细" sheetId="1" r:id="rId2"/>
  </sheets>
  <definedNames>
    <definedName name="_xlnm.Print_Titles" localSheetId="1">明细!$3:$5</definedName>
  </definedNames>
  <calcPr calcId="144525"/>
</workbook>
</file>

<file path=xl/sharedStrings.xml><?xml version="1.0" encoding="utf-8"?>
<sst xmlns="http://schemas.openxmlformats.org/spreadsheetml/2006/main" count="1061" uniqueCount="346">
  <si>
    <r>
      <rPr>
        <sz val="16"/>
        <rFont val="方正仿宋_GBK"/>
        <charset val="134"/>
      </rPr>
      <t>附件三：</t>
    </r>
  </si>
  <si>
    <r>
      <rPr>
        <sz val="18"/>
        <color rgb="FF000000"/>
        <rFont val="方正小标宋_GBK"/>
        <charset val="134"/>
      </rPr>
      <t>雨花台区</t>
    </r>
    <r>
      <rPr>
        <sz val="18"/>
        <color rgb="FF000000"/>
        <rFont val="Times New Roman"/>
        <charset val="134"/>
      </rPr>
      <t>2021</t>
    </r>
    <r>
      <rPr>
        <sz val="18"/>
        <color rgb="FF000000"/>
        <rFont val="方正小标宋_GBK"/>
        <charset val="134"/>
      </rPr>
      <t>年国民经济和社会发展计划表（项目类）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</si>
  <si>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</si>
  <si>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项目类型</t>
    </r>
  </si>
  <si>
    <r>
      <rPr>
        <sz val="12"/>
        <color indexed="8"/>
        <rFont val="黑体"/>
        <charset val="134"/>
      </rPr>
      <t>项目数量（个）</t>
    </r>
  </si>
  <si>
    <r>
      <rPr>
        <sz val="12"/>
        <color indexed="8"/>
        <rFont val="黑体"/>
        <charset val="134"/>
      </rPr>
      <t>新开项目（个）</t>
    </r>
  </si>
  <si>
    <r>
      <rPr>
        <sz val="12"/>
        <color indexed="8"/>
        <rFont val="黑体"/>
        <charset val="134"/>
      </rPr>
      <t>投资情况（万元）</t>
    </r>
  </si>
  <si>
    <r>
      <rPr>
        <sz val="12"/>
        <color indexed="8"/>
        <rFont val="黑体"/>
        <charset val="134"/>
      </rPr>
      <t>计划总投资</t>
    </r>
  </si>
  <si>
    <r>
      <rPr>
        <sz val="12"/>
        <color rgb="FF000000"/>
        <rFont val="Times New Roman"/>
        <charset val="134"/>
      </rPr>
      <t>2021</t>
    </r>
    <r>
      <rPr>
        <sz val="12"/>
        <rFont val="黑体"/>
        <charset val="134"/>
      </rPr>
      <t>年度计划投资</t>
    </r>
  </si>
  <si>
    <r>
      <rPr>
        <sz val="12"/>
        <color indexed="8"/>
        <rFont val="黑体"/>
        <charset val="134"/>
      </rPr>
      <t>总额</t>
    </r>
  </si>
  <si>
    <r>
      <rPr>
        <sz val="12"/>
        <color indexed="8"/>
        <rFont val="黑体"/>
        <charset val="134"/>
      </rPr>
      <t>其中：政府资金</t>
    </r>
  </si>
  <si>
    <r>
      <rPr>
        <b/>
        <sz val="12"/>
        <color indexed="8"/>
        <rFont val="宋体"/>
        <charset val="134"/>
      </rPr>
      <t>合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计</t>
    </r>
  </si>
  <si>
    <r>
      <rPr>
        <b/>
        <sz val="12"/>
        <color indexed="8"/>
        <rFont val="宋体"/>
        <charset val="134"/>
      </rPr>
      <t>一、产业发展类项目</t>
    </r>
  </si>
  <si>
    <r>
      <rPr>
        <sz val="12"/>
        <color indexed="8"/>
        <rFont val="宋体"/>
        <charset val="134"/>
      </rPr>
      <t>信息软件项目</t>
    </r>
  </si>
  <si>
    <r>
      <rPr>
        <sz val="12"/>
        <color indexed="8"/>
        <rFont val="宋体"/>
        <charset val="134"/>
      </rPr>
      <t>商务商贸项目</t>
    </r>
  </si>
  <si>
    <r>
      <rPr>
        <b/>
        <sz val="12"/>
        <color indexed="8"/>
        <rFont val="宋体"/>
        <charset val="134"/>
      </rPr>
      <t>二、城市建设类项目</t>
    </r>
  </si>
  <si>
    <r>
      <rPr>
        <sz val="12"/>
        <color indexed="8"/>
        <rFont val="宋体"/>
        <charset val="134"/>
      </rPr>
      <t>商住项目</t>
    </r>
  </si>
  <si>
    <r>
      <rPr>
        <sz val="12"/>
        <color indexed="8"/>
        <rFont val="宋体"/>
        <charset val="134"/>
      </rPr>
      <t>基础设施项目</t>
    </r>
  </si>
  <si>
    <r>
      <rPr>
        <b/>
        <sz val="12"/>
        <color indexed="8"/>
        <rFont val="宋体"/>
        <charset val="134"/>
      </rPr>
      <t>三、民生服务类项目</t>
    </r>
  </si>
  <si>
    <r>
      <rPr>
        <sz val="12"/>
        <color indexed="8"/>
        <rFont val="宋体"/>
        <charset val="134"/>
      </rPr>
      <t>生态环境项目</t>
    </r>
  </si>
  <si>
    <r>
      <rPr>
        <sz val="12"/>
        <color indexed="8"/>
        <rFont val="宋体"/>
        <charset val="134"/>
      </rPr>
      <t>公共服务项目</t>
    </r>
  </si>
  <si>
    <r>
      <rPr>
        <sz val="18"/>
        <rFont val="Times New Roman"/>
        <charset val="134"/>
      </rPr>
      <t>2021</t>
    </r>
    <r>
      <rPr>
        <sz val="18"/>
        <rFont val="方正小标宋_GBK"/>
        <charset val="134"/>
      </rPr>
      <t>年区人代会重点项目投资计划表</t>
    </r>
  </si>
  <si>
    <r>
      <rPr>
        <sz val="10"/>
        <rFont val="宋体"/>
        <charset val="134"/>
      </rPr>
      <t>单位：万元，个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</si>
  <si>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</si>
  <si>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项目名称</t>
    </r>
  </si>
  <si>
    <r>
      <rPr>
        <sz val="10"/>
        <rFont val="黑体"/>
        <charset val="134"/>
      </rPr>
      <t>项目建设内容及规模</t>
    </r>
  </si>
  <si>
    <r>
      <rPr>
        <sz val="10"/>
        <rFont val="黑体"/>
        <charset val="134"/>
      </rPr>
      <t>项目性质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（新建、结转）</t>
    </r>
  </si>
  <si>
    <r>
      <rPr>
        <sz val="10"/>
        <rFont val="黑体"/>
        <charset val="134"/>
      </rPr>
      <t>建设起止年限</t>
    </r>
  </si>
  <si>
    <r>
      <rPr>
        <sz val="10"/>
        <rFont val="黑体"/>
        <charset val="134"/>
      </rPr>
      <t>计划总投资</t>
    </r>
  </si>
  <si>
    <r>
      <rPr>
        <sz val="10"/>
        <rFont val="Times New Roman"/>
        <charset val="134"/>
      </rPr>
      <t>2021</t>
    </r>
    <r>
      <rPr>
        <sz val="10"/>
        <rFont val="黑体"/>
        <charset val="134"/>
      </rPr>
      <t>年项目建设目标</t>
    </r>
  </si>
  <si>
    <r>
      <rPr>
        <sz val="10"/>
        <rFont val="黑体"/>
        <charset val="134"/>
      </rPr>
      <t>责任单位</t>
    </r>
  </si>
  <si>
    <r>
      <rPr>
        <sz val="10"/>
        <rFont val="黑体"/>
        <charset val="134"/>
      </rPr>
      <t>年度投资计划</t>
    </r>
  </si>
  <si>
    <r>
      <rPr>
        <sz val="10"/>
        <rFont val="黑体"/>
        <charset val="134"/>
      </rPr>
      <t>一季度</t>
    </r>
  </si>
  <si>
    <r>
      <rPr>
        <sz val="10"/>
        <rFont val="黑体"/>
        <charset val="134"/>
      </rPr>
      <t>二季度</t>
    </r>
  </si>
  <si>
    <r>
      <rPr>
        <sz val="10"/>
        <rFont val="黑体"/>
        <charset val="134"/>
      </rPr>
      <t>三季度</t>
    </r>
  </si>
  <si>
    <r>
      <rPr>
        <sz val="10"/>
        <rFont val="黑体"/>
        <charset val="134"/>
      </rPr>
      <t>四季度</t>
    </r>
  </si>
  <si>
    <r>
      <rPr>
        <sz val="10"/>
        <rFont val="黑体"/>
        <charset val="134"/>
      </rPr>
      <t>计划开工月份</t>
    </r>
  </si>
  <si>
    <r>
      <rPr>
        <sz val="10"/>
        <rFont val="黑体"/>
        <charset val="134"/>
      </rPr>
      <t>总额</t>
    </r>
  </si>
  <si>
    <r>
      <rPr>
        <sz val="10"/>
        <rFont val="黑体"/>
        <charset val="134"/>
      </rPr>
      <t>其中：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政府资金</t>
    </r>
  </si>
  <si>
    <r>
      <rPr>
        <b/>
        <sz val="10"/>
        <rFont val="宋体"/>
        <charset val="134"/>
      </rPr>
      <t>合计（</t>
    </r>
    <r>
      <rPr>
        <b/>
        <sz val="10"/>
        <rFont val="Times New Roman"/>
        <charset val="134"/>
      </rPr>
      <t>110</t>
    </r>
    <r>
      <rPr>
        <b/>
        <sz val="10"/>
        <rFont val="宋体"/>
        <charset val="134"/>
      </rPr>
      <t>）：</t>
    </r>
  </si>
  <si>
    <r>
      <rPr>
        <b/>
        <sz val="10"/>
        <rFont val="宋体"/>
        <charset val="134"/>
      </rPr>
      <t>一、产业发展类（</t>
    </r>
    <r>
      <rPr>
        <b/>
        <sz val="10"/>
        <rFont val="Times New Roman"/>
        <charset val="134"/>
      </rPr>
      <t>48</t>
    </r>
    <r>
      <rPr>
        <b/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</si>
  <si>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>1.</t>
    </r>
    <r>
      <rPr>
        <b/>
        <sz val="10"/>
        <rFont val="宋体"/>
        <charset val="134"/>
      </rPr>
      <t>信息软件（</t>
    </r>
    <r>
      <rPr>
        <b/>
        <sz val="10"/>
        <rFont val="Times New Roman"/>
        <charset val="134"/>
      </rPr>
      <t>38</t>
    </r>
    <r>
      <rPr>
        <b/>
        <sz val="10"/>
        <rFont val="宋体"/>
        <charset val="134"/>
      </rPr>
      <t>）</t>
    </r>
  </si>
  <si>
    <r>
      <rPr>
        <sz val="10"/>
        <rFont val="宋体"/>
        <charset val="134"/>
      </rPr>
      <t>亿嘉和机器人创新产业园（二期）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</si>
  <si>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万平方米，建设单体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幢，建成后主要用于机器人研发、组装及办公</t>
    </r>
  </si>
  <si>
    <r>
      <rPr>
        <sz val="10"/>
        <rFont val="宋体"/>
        <charset val="134"/>
      </rPr>
      <t>新建</t>
    </r>
  </si>
  <si>
    <t>2021-2023</t>
  </si>
  <si>
    <r>
      <rPr>
        <sz val="10"/>
        <rFont val="宋体"/>
        <charset val="134"/>
      </rPr>
      <t>前期办理</t>
    </r>
  </si>
  <si>
    <r>
      <rPr>
        <sz val="10"/>
        <rFont val="宋体"/>
        <charset val="134"/>
      </rPr>
      <t>开工建设</t>
    </r>
  </si>
  <si>
    <r>
      <rPr>
        <sz val="10"/>
        <rFont val="宋体"/>
        <charset val="134"/>
      </rPr>
      <t>基础建设</t>
    </r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</si>
  <si>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</si>
  <si>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谷企业服务部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谷发展公司</t>
    </r>
  </si>
  <si>
    <r>
      <rPr>
        <sz val="10"/>
        <rFont val="宋体"/>
        <charset val="134"/>
      </rPr>
      <t>浙大网新人工智能产业园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</si>
  <si>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亩，一期项目用地面积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万平方米，单体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幢，建成后用于软件研发及办公</t>
    </r>
  </si>
  <si>
    <t>2021-2022</t>
  </si>
  <si>
    <r>
      <rPr>
        <sz val="10"/>
        <rFont val="宋体"/>
        <charset val="134"/>
      </rPr>
      <t>主体建设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</si>
  <si>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</si>
  <si>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谷企业服务部</t>
    </r>
  </si>
  <si>
    <r>
      <rPr>
        <sz val="10"/>
        <rFont val="宋体"/>
        <charset val="134"/>
      </rPr>
      <t>佳源科技总部基地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</si>
  <si>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45.7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8.7</t>
    </r>
    <r>
      <rPr>
        <sz val="10"/>
        <rFont val="宋体"/>
        <charset val="134"/>
      </rPr>
      <t>万平方米，建成后用于软件研发及办公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</si>
  <si>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</si>
  <si>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伟思医疗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</si>
  <si>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亩，主要建设医疗器械生产研发楼，用于医疗器械及产品的研发、生产销售以及下一代磁刺激仪、复机器人等新产品的研发</t>
    </r>
  </si>
  <si>
    <t>新建</t>
  </si>
  <si>
    <t>2021-2024</t>
  </si>
  <si>
    <t>前期办理</t>
  </si>
  <si>
    <t>开工建设</t>
  </si>
  <si>
    <t>基础建设</t>
  </si>
  <si>
    <r>
      <rPr>
        <sz val="10"/>
        <rFont val="宋体"/>
        <charset val="134"/>
      </rPr>
      <t>运满满总部</t>
    </r>
  </si>
  <si>
    <r>
      <rPr>
        <sz val="10"/>
        <color theme="1"/>
        <rFont val="宋体"/>
        <charset val="134"/>
      </rPr>
      <t>项目用地面积约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亩，总建筑面积约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万平方米，建设运满满总部楼宇</t>
    </r>
  </si>
  <si>
    <r>
      <rPr>
        <sz val="10"/>
        <rFont val="宋体"/>
        <charset val="134"/>
      </rPr>
      <t>江苏东地地质科技大厦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</si>
  <si>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万平方米。建成后用于研发及办公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</si>
  <si>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</si>
  <si>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公共安全人工智能产业园（东南智盾）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</si>
  <si>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113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万平方米，打造公共安全人工智能产业园区，树立全国特色产业园区标杆</t>
    </r>
  </si>
  <si>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</t>
    </r>
  </si>
  <si>
    <t>谷发展公司</t>
  </si>
  <si>
    <r>
      <rPr>
        <sz val="10"/>
        <rFont val="宋体"/>
        <charset val="134"/>
      </rPr>
      <t>南园总部经济园区二期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</si>
  <si>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65</t>
    </r>
    <r>
      <rPr>
        <sz val="10"/>
        <rFont val="宋体"/>
        <charset val="134"/>
      </rPr>
      <t>亩，拟建设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栋单体，建成后可落户</t>
    </r>
    <r>
      <rPr>
        <sz val="10"/>
        <rFont val="Times New Roman"/>
        <charset val="134"/>
      </rPr>
      <t>7-8</t>
    </r>
    <r>
      <rPr>
        <sz val="10"/>
        <rFont val="宋体"/>
        <charset val="134"/>
      </rPr>
      <t>家企业</t>
    </r>
  </si>
  <si>
    <t>2021-2025</t>
  </si>
  <si>
    <r>
      <rPr>
        <sz val="10"/>
        <rFont val="宋体"/>
        <charset val="134"/>
      </rPr>
      <t>软件谷卓易合作项目</t>
    </r>
  </si>
  <si>
    <r>
      <rPr>
        <sz val="10"/>
        <color theme="1"/>
        <rFont val="宋体"/>
        <charset val="134"/>
      </rPr>
      <t>项目用地面积约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亩，总建筑面积约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万平方米，建设科研办公楼</t>
    </r>
  </si>
  <si>
    <r>
      <rPr>
        <sz val="10"/>
        <rFont val="宋体"/>
        <charset val="134"/>
      </rPr>
      <t>中兴软件谷</t>
    </r>
    <r>
      <rPr>
        <sz val="10"/>
        <rFont val="Times New Roman"/>
        <charset val="134"/>
      </rPr>
      <t>5G+</t>
    </r>
    <r>
      <rPr>
        <sz val="10"/>
        <rFont val="宋体"/>
        <charset val="134"/>
      </rPr>
      <t>产业园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</si>
  <si>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67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万平方米，建设研发办公楼</t>
    </r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</si>
  <si>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</si>
  <si>
    <r>
      <rPr>
        <sz val="10"/>
        <rFont val="宋体"/>
        <charset val="134"/>
      </rPr>
      <t>热处理厂地块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</si>
  <si>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8.31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1.6</t>
    </r>
    <r>
      <rPr>
        <sz val="10"/>
        <rFont val="宋体"/>
        <charset val="134"/>
      </rPr>
      <t>万平方米，建设科研设计用房　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</si>
  <si>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</si>
  <si>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雨花街道</t>
    </r>
  </si>
  <si>
    <r>
      <rPr>
        <sz val="10"/>
        <rFont val="宋体"/>
        <charset val="134"/>
      </rPr>
      <t>中国通信服务智慧产业研发基地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</si>
  <si>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35.5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万平方米，建设企业科技研发中心和办公用房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</si>
  <si>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</si>
  <si>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赛虹桥街道</t>
    </r>
  </si>
  <si>
    <r>
      <rPr>
        <sz val="10"/>
        <rFont val="宋体"/>
        <charset val="134"/>
      </rPr>
      <t>雨花经济开发区都市工业示范园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</si>
  <si>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83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万平方米，建设雨花经济开发区都市工业示范园</t>
    </r>
  </si>
  <si>
    <t>内外装修</t>
  </si>
  <si>
    <t>竣工</t>
  </si>
  <si>
    <r>
      <rPr>
        <sz val="10"/>
        <rFont val="宋体"/>
        <charset val="134"/>
      </rPr>
      <t>开发区</t>
    </r>
  </si>
  <si>
    <r>
      <rPr>
        <sz val="10"/>
        <rFont val="宋体"/>
        <charset val="134"/>
      </rPr>
      <t>联东</t>
    </r>
    <r>
      <rPr>
        <sz val="10"/>
        <rFont val="Times New Roman"/>
        <charset val="134"/>
      </rPr>
      <t>U</t>
    </r>
    <r>
      <rPr>
        <sz val="10"/>
        <rFont val="宋体"/>
        <charset val="134"/>
      </rPr>
      <t>谷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</si>
  <si>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亩，建设集研发中试、高端制造、生产性服务、公共技术平台等功能为一体的产业园</t>
    </r>
  </si>
  <si>
    <r>
      <rPr>
        <sz val="10"/>
        <rFont val="宋体"/>
        <charset val="134"/>
      </rPr>
      <t>前期手续</t>
    </r>
  </si>
  <si>
    <r>
      <rPr>
        <sz val="10"/>
        <rFont val="宋体"/>
        <charset val="134"/>
      </rPr>
      <t>基础施工</t>
    </r>
  </si>
  <si>
    <r>
      <rPr>
        <sz val="10"/>
        <rFont val="宋体"/>
        <charset val="134"/>
      </rPr>
      <t>庆亚总部科技园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</si>
  <si>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19.6</t>
    </r>
    <r>
      <rPr>
        <sz val="10"/>
        <rFont val="宋体"/>
        <charset val="134"/>
      </rPr>
      <t>亩，建设总部科技园、营销中心</t>
    </r>
  </si>
  <si>
    <r>
      <rPr>
        <sz val="10"/>
        <rFont val="宋体"/>
        <charset val="134"/>
      </rPr>
      <t>雨开信息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</si>
  <si>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亩，建成后用于物联网信息技术开发、技术服务、技术转让及技术咨询等</t>
    </r>
  </si>
  <si>
    <r>
      <rPr>
        <sz val="10"/>
        <rFont val="宋体"/>
        <charset val="134"/>
      </rPr>
      <t>雨花信息服务产业园</t>
    </r>
  </si>
  <si>
    <r>
      <rPr>
        <sz val="10"/>
        <rFont val="宋体"/>
        <charset val="134"/>
      </rPr>
      <t>项目总建筑面积约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万平方米。针对互联网数据服务、信息咨询服务、大数据服务、人工智能双创服务等领域，建设综合信息服务产业园</t>
    </r>
  </si>
  <si>
    <r>
      <rPr>
        <sz val="10"/>
        <rFont val="宋体"/>
        <charset val="134"/>
      </rPr>
      <t>新城规建办</t>
    </r>
  </si>
  <si>
    <r>
      <rPr>
        <sz val="10"/>
        <rFont val="宋体"/>
        <charset val="134"/>
      </rPr>
      <t>亿嘉和智能巡检机器人测试及研发中心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</si>
  <si>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29.41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9.49</t>
    </r>
    <r>
      <rPr>
        <sz val="10"/>
        <rFont val="宋体"/>
        <charset val="134"/>
      </rPr>
      <t>万平方米，建设单体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幢，建成后主要用于机器人研发、组装及办公</t>
    </r>
  </si>
  <si>
    <r>
      <rPr>
        <sz val="10"/>
        <rFont val="宋体"/>
        <charset val="134"/>
      </rPr>
      <t>结转</t>
    </r>
  </si>
  <si>
    <t>2019-2022</t>
  </si>
  <si>
    <r>
      <rPr>
        <sz val="10"/>
        <rFont val="宋体"/>
        <charset val="134"/>
      </rPr>
      <t>主体封顶</t>
    </r>
  </si>
  <si>
    <r>
      <rPr>
        <sz val="10"/>
        <rFont val="宋体"/>
        <charset val="134"/>
      </rPr>
      <t>内外装修</t>
    </r>
  </si>
  <si>
    <r>
      <rPr>
        <sz val="10"/>
        <rFont val="宋体"/>
        <charset val="134"/>
      </rPr>
      <t>大族科技中心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</si>
  <si>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16.29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5.21</t>
    </r>
    <r>
      <rPr>
        <sz val="10"/>
        <rFont val="宋体"/>
        <charset val="134"/>
      </rPr>
      <t>万平方米，建成后用于科研办公</t>
    </r>
  </si>
  <si>
    <t>2019-2023</t>
  </si>
  <si>
    <r>
      <rPr>
        <sz val="10"/>
        <rFont val="宋体"/>
        <charset val="134"/>
      </rPr>
      <t>先锋信息产业总部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</si>
  <si>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15.37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4.97</t>
    </r>
    <r>
      <rPr>
        <sz val="10"/>
        <rFont val="宋体"/>
        <charset val="134"/>
      </rPr>
      <t>万平方米，建设科研办公楼</t>
    </r>
  </si>
  <si>
    <r>
      <rPr>
        <sz val="10"/>
        <rFont val="宋体"/>
        <charset val="134"/>
      </rPr>
      <t>华至嘉科技中心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</si>
  <si>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15.38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4.81</t>
    </r>
    <r>
      <rPr>
        <sz val="10"/>
        <rFont val="宋体"/>
        <charset val="134"/>
      </rPr>
      <t>万平方米，建设科研办公楼</t>
    </r>
  </si>
  <si>
    <r>
      <rPr>
        <sz val="10"/>
        <rFont val="宋体"/>
        <charset val="134"/>
      </rPr>
      <t>元征智能中心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</si>
  <si>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万平方米。建成后用于互联网产品开发</t>
    </r>
  </si>
  <si>
    <r>
      <rPr>
        <sz val="10"/>
        <rFont val="宋体"/>
        <charset val="134"/>
      </rPr>
      <t>南大数码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</si>
  <si>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万平方米，建成后用于科技研发办公</t>
    </r>
  </si>
  <si>
    <t>2020-2022</t>
  </si>
  <si>
    <r>
      <rPr>
        <sz val="10"/>
        <rFont val="宋体"/>
        <charset val="134"/>
      </rPr>
      <t>南京雨花人工智能产业园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</si>
  <si>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万平米，建设单体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幢，建成后用于区域总部及研发办公</t>
    </r>
  </si>
  <si>
    <t>2020-2023</t>
  </si>
  <si>
    <r>
      <rPr>
        <sz val="10"/>
        <rFont val="宋体"/>
        <charset val="134"/>
      </rPr>
      <t>南京南海生物科技有限公司研发中心三期（花神科技广场）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</si>
  <si>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33.5</t>
    </r>
    <r>
      <rPr>
        <sz val="10"/>
        <rFont val="宋体"/>
        <charset val="134"/>
      </rPr>
      <t>万平方米，建设单体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幢，建成后用于总部研发及办公</t>
    </r>
  </si>
  <si>
    <r>
      <rPr>
        <sz val="10"/>
        <rFont val="宋体"/>
        <charset val="134"/>
      </rPr>
      <t>宇龙通信华东总部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</si>
  <si>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亩，总建筑面积</t>
    </r>
    <r>
      <rPr>
        <sz val="10"/>
        <rFont val="Times New Roman"/>
        <charset val="134"/>
      </rPr>
      <t>9.3</t>
    </r>
    <r>
      <rPr>
        <sz val="10"/>
        <rFont val="宋体"/>
        <charset val="134"/>
      </rPr>
      <t>万平方米。建成后用于软件研发及办公</t>
    </r>
  </si>
  <si>
    <t>2018-2021</t>
  </si>
  <si>
    <r>
      <rPr>
        <sz val="10"/>
        <rFont val="宋体"/>
        <charset val="134"/>
      </rPr>
      <t>竣工交付</t>
    </r>
  </si>
  <si>
    <r>
      <rPr>
        <sz val="10"/>
        <rFont val="宋体"/>
        <charset val="134"/>
      </rPr>
      <t>众能联合</t>
    </r>
  </si>
  <si>
    <r>
      <rPr>
        <sz val="10"/>
        <rFont val="宋体"/>
        <charset val="134"/>
      </rPr>
      <t>进行设备采购</t>
    </r>
  </si>
  <si>
    <t>2020-2021</t>
  </si>
  <si>
    <r>
      <rPr>
        <sz val="10"/>
        <rFont val="宋体"/>
        <charset val="134"/>
      </rPr>
      <t>设备采购</t>
    </r>
  </si>
  <si>
    <r>
      <rPr>
        <sz val="10"/>
        <rFont val="宋体"/>
        <charset val="134"/>
      </rPr>
      <t>软件谷金融科技产业园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</si>
  <si>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69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万平方米，建成后用于科研办公</t>
    </r>
  </si>
  <si>
    <r>
      <rPr>
        <sz val="10"/>
        <rFont val="宋体"/>
        <charset val="134"/>
      </rPr>
      <t>谷发展公司</t>
    </r>
  </si>
  <si>
    <r>
      <rPr>
        <sz val="10"/>
        <rFont val="宋体"/>
        <charset val="134"/>
      </rPr>
      <t>新立讯数据研发中心与总部办公大厦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</si>
  <si>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2.72</t>
    </r>
    <r>
      <rPr>
        <sz val="10"/>
        <rFont val="宋体"/>
        <charset val="134"/>
      </rPr>
      <t>万平方米，拟建设科研办公楼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层及地下双层，建成后将用于企业科技研发中心和办公</t>
    </r>
  </si>
  <si>
    <r>
      <rPr>
        <sz val="10"/>
        <rFont val="宋体"/>
        <charset val="134"/>
      </rPr>
      <t>浩丰科技研发总部</t>
    </r>
  </si>
  <si>
    <r>
      <rPr>
        <sz val="10"/>
        <rFont val="宋体"/>
        <charset val="134"/>
      </rPr>
      <t>卓越电力研科院</t>
    </r>
  </si>
  <si>
    <r>
      <rPr>
        <sz val="10"/>
        <rFont val="宋体"/>
        <charset val="134"/>
      </rPr>
      <t>软件谷智慧城市产业基地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</si>
  <si>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52.6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19.5</t>
    </r>
    <r>
      <rPr>
        <sz val="10"/>
        <rFont val="宋体"/>
        <charset val="134"/>
      </rPr>
      <t>万平米，建设科研办公楼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</si>
  <si>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创星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科技产业园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</si>
  <si>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9.18</t>
    </r>
    <r>
      <rPr>
        <sz val="10"/>
        <rFont val="宋体"/>
        <charset val="134"/>
      </rPr>
      <t>万平方米，拟建设科研办公楼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层到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层不等、地下双层，建成后将用作企业科技研发中心和办公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</si>
  <si>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科技产业园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</si>
  <si>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15.28</t>
    </r>
    <r>
      <rPr>
        <sz val="10"/>
        <rFont val="宋体"/>
        <charset val="134"/>
      </rPr>
      <t>万平方米，拟建设科研办公楼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层到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层不等、地下双层，建成后将用作企业科技研发中心和办公</t>
    </r>
  </si>
  <si>
    <r>
      <rPr>
        <sz val="10"/>
        <rFont val="宋体"/>
        <charset val="134"/>
      </rPr>
      <t>迈特斯大数据研发中心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</si>
  <si>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19.7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万平米，建设迈特斯大数据研发中心，建成后计划引进在宁闽商企业约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家</t>
    </r>
  </si>
  <si>
    <r>
      <rPr>
        <sz val="10"/>
        <rFont val="宋体"/>
        <charset val="134"/>
      </rPr>
      <t>艾乐德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</si>
  <si>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3.1</t>
    </r>
    <r>
      <rPr>
        <sz val="10"/>
        <rFont val="宋体"/>
        <charset val="134"/>
      </rPr>
      <t>万平方米，一期项目建筑面积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万平方米，建成后用于电子测试、检验软件的研发和系统集成使用</t>
    </r>
  </si>
  <si>
    <r>
      <rPr>
        <sz val="10"/>
        <rFont val="宋体"/>
        <charset val="134"/>
      </rPr>
      <t>原力动漫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</si>
  <si>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3.2</t>
    </r>
    <r>
      <rPr>
        <sz val="10"/>
        <rFont val="宋体"/>
        <charset val="134"/>
      </rPr>
      <t>万平方米，建成后用于三维游戏研发及动画制作使用</t>
    </r>
  </si>
  <si>
    <r>
      <rPr>
        <sz val="10"/>
        <rFont val="宋体"/>
        <charset val="134"/>
      </rPr>
      <t>上海宝之云梅山基地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</si>
  <si>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亩，拟建设云计算数据中心，设计机柜规模为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万个</t>
    </r>
  </si>
  <si>
    <t>梅山街道</t>
  </si>
  <si>
    <r>
      <rPr>
        <b/>
        <sz val="10"/>
        <rFont val="Times New Roman"/>
        <charset val="134"/>
      </rPr>
      <t>2.</t>
    </r>
    <r>
      <rPr>
        <b/>
        <sz val="10"/>
        <rFont val="宋体"/>
        <charset val="134"/>
      </rPr>
      <t>商务商贸（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）</t>
    </r>
  </si>
  <si>
    <r>
      <rPr>
        <sz val="10"/>
        <rFont val="宋体"/>
        <charset val="134"/>
      </rPr>
      <t>菊花里项目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</si>
  <si>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万平方米，拟建设酒店、商业及配套设施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</si>
  <si>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</si>
  <si>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铁心桥街道</t>
    </r>
  </si>
  <si>
    <r>
      <rPr>
        <sz val="10"/>
        <rFont val="宋体"/>
        <charset val="134"/>
      </rPr>
      <t>海伦堡项目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</si>
  <si>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万平方米，主要建设住宅、商业、办公及公共配套</t>
    </r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</si>
  <si>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</si>
  <si>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板桥街道</t>
    </r>
  </si>
  <si>
    <r>
      <rPr>
        <sz val="10"/>
        <rFont val="宋体"/>
        <charset val="134"/>
      </rPr>
      <t>普洛斯智能仓储配送中心</t>
    </r>
  </si>
  <si>
    <r>
      <rPr>
        <sz val="10"/>
        <rFont val="宋体"/>
        <charset val="134"/>
      </rPr>
      <t>项目用地面约</t>
    </r>
    <r>
      <rPr>
        <sz val="10"/>
        <rFont val="Times New Roman"/>
        <charset val="134"/>
      </rPr>
      <t>72</t>
    </r>
    <r>
      <rPr>
        <sz val="10"/>
        <rFont val="宋体"/>
        <charset val="134"/>
      </rPr>
      <t>亩，建设外资智能仓储配送中心</t>
    </r>
  </si>
  <si>
    <r>
      <rPr>
        <sz val="10"/>
        <rFont val="宋体"/>
        <charset val="134"/>
      </rPr>
      <t>南京海泽商办综合楼</t>
    </r>
  </si>
  <si>
    <r>
      <rPr>
        <sz val="10"/>
        <rFont val="宋体"/>
        <charset val="134"/>
      </rPr>
      <t>项目总建筑面积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万平方米。主要建设商业办公、酒店式公寓及商业配套设施</t>
    </r>
  </si>
  <si>
    <r>
      <rPr>
        <sz val="10"/>
        <rFont val="Times New Roman"/>
        <charset val="134"/>
      </rPr>
      <t>2018-2021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</si>
  <si>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竣工</t>
    </r>
  </si>
  <si>
    <r>
      <rPr>
        <sz val="10"/>
        <rFont val="宋体"/>
        <charset val="134"/>
      </rPr>
      <t>谷规划建设部</t>
    </r>
  </si>
  <si>
    <r>
      <rPr>
        <sz val="10"/>
        <rFont val="宋体"/>
        <charset val="134"/>
      </rPr>
      <t>金浦时代广场（原小行小学地块）</t>
    </r>
  </si>
  <si>
    <r>
      <rPr>
        <sz val="10"/>
        <rFont val="宋体"/>
        <charset val="134"/>
      </rPr>
      <t>项目总建筑面积约</t>
    </r>
    <r>
      <rPr>
        <sz val="10"/>
        <rFont val="Times New Roman"/>
        <charset val="134"/>
      </rPr>
      <t>3.9</t>
    </r>
    <r>
      <rPr>
        <sz val="10"/>
        <rFont val="宋体"/>
        <charset val="134"/>
      </rPr>
      <t>万平方米，其中地上约</t>
    </r>
    <r>
      <rPr>
        <sz val="10"/>
        <rFont val="Times New Roman"/>
        <charset val="134"/>
      </rPr>
      <t>2.4</t>
    </r>
    <r>
      <rPr>
        <sz val="10"/>
        <rFont val="宋体"/>
        <charset val="134"/>
      </rPr>
      <t>万平方米，地下约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万平方米，建设商业、办公、酒店公寓</t>
    </r>
  </si>
  <si>
    <r>
      <rPr>
        <sz val="10"/>
        <rFont val="宋体"/>
        <charset val="134"/>
      </rPr>
      <t>板桥市场群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地块项目（板桥市场群商务办公楼）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</si>
  <si>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106.8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32.1</t>
    </r>
    <r>
      <rPr>
        <sz val="10"/>
        <rFont val="宋体"/>
        <charset val="134"/>
      </rPr>
      <t>万平方米，建设住宅，商业办公楼等</t>
    </r>
  </si>
  <si>
    <t>2017-2022</t>
  </si>
  <si>
    <r>
      <rPr>
        <sz val="10"/>
        <rFont val="宋体"/>
        <charset val="134"/>
      </rPr>
      <t>路西经济适用房商业区及社区配套工程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</si>
  <si>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75.5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12.4</t>
    </r>
    <r>
      <rPr>
        <sz val="10"/>
        <rFont val="宋体"/>
        <charset val="134"/>
      </rPr>
      <t>万平方米，共建设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栋经适房商业及公建配套用房，其中公建配套及改造工程约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万平方米</t>
    </r>
  </si>
  <si>
    <r>
      <rPr>
        <sz val="10"/>
        <rFont val="宋体"/>
        <charset val="134"/>
      </rPr>
      <t>浦泰商贸综合体（</t>
    </r>
    <r>
      <rPr>
        <sz val="10"/>
        <rFont val="Times New Roman"/>
        <charset val="134"/>
      </rPr>
      <t>G28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</si>
  <si>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3.2</t>
    </r>
    <r>
      <rPr>
        <sz val="10"/>
        <rFont val="宋体"/>
        <charset val="134"/>
      </rPr>
      <t>万平方米（含地下车库），拟建设商业办公、公共配套及相关配套设施</t>
    </r>
  </si>
  <si>
    <r>
      <rPr>
        <sz val="10"/>
        <rFont val="宋体"/>
        <charset val="134"/>
      </rPr>
      <t>马家店集中商业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</si>
  <si>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万平方米，拟建设集中式商业广场</t>
    </r>
  </si>
  <si>
    <r>
      <rPr>
        <sz val="10"/>
        <rFont val="宋体"/>
        <charset val="134"/>
      </rPr>
      <t>二次结构</t>
    </r>
  </si>
  <si>
    <r>
      <rPr>
        <sz val="10"/>
        <rFont val="宋体"/>
        <charset val="134"/>
      </rPr>
      <t>睿湾商业广场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</si>
  <si>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万平方米，其中地上约</t>
    </r>
    <r>
      <rPr>
        <sz val="10"/>
        <rFont val="Times New Roman"/>
        <charset val="134"/>
      </rPr>
      <t>16.9</t>
    </r>
    <r>
      <rPr>
        <sz val="10"/>
        <rFont val="宋体"/>
        <charset val="134"/>
      </rPr>
      <t>万平方米，地下约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万平方米，拟建设商品住宅及配套商业广场</t>
    </r>
  </si>
  <si>
    <r>
      <rPr>
        <sz val="10"/>
        <rFont val="宋体"/>
        <charset val="134"/>
      </rPr>
      <t>结构封顶</t>
    </r>
  </si>
  <si>
    <r>
      <rPr>
        <b/>
        <sz val="10"/>
        <rFont val="宋体"/>
        <charset val="134"/>
      </rPr>
      <t>二、城市建设类（</t>
    </r>
    <r>
      <rPr>
        <b/>
        <sz val="10"/>
        <rFont val="Times New Roman"/>
        <charset val="134"/>
      </rPr>
      <t>45</t>
    </r>
    <r>
      <rPr>
        <b/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</si>
  <si>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>1.</t>
    </r>
    <r>
      <rPr>
        <b/>
        <sz val="10"/>
        <rFont val="宋体"/>
        <charset val="134"/>
      </rPr>
      <t>商住（</t>
    </r>
    <r>
      <rPr>
        <b/>
        <sz val="10"/>
        <rFont val="Times New Roman"/>
        <charset val="134"/>
      </rPr>
      <t>21</t>
    </r>
    <r>
      <rPr>
        <b/>
        <sz val="10"/>
        <rFont val="宋体"/>
        <charset val="134"/>
      </rPr>
      <t>）</t>
    </r>
  </si>
  <si>
    <r>
      <rPr>
        <sz val="10"/>
        <rFont val="宋体"/>
        <charset val="134"/>
      </rPr>
      <t>定坊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地块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</si>
  <si>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9.8</t>
    </r>
    <r>
      <rPr>
        <sz val="10"/>
        <rFont val="宋体"/>
        <charset val="134"/>
      </rPr>
      <t>万平方米，建设商品住宅及配套设施</t>
    </r>
  </si>
  <si>
    <r>
      <rPr>
        <sz val="10"/>
        <rFont val="宋体"/>
        <charset val="134"/>
      </rPr>
      <t>小村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地块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</si>
  <si>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4.4</t>
    </r>
    <r>
      <rPr>
        <sz val="10"/>
        <rFont val="宋体"/>
        <charset val="134"/>
      </rPr>
      <t>万平方米，建设商品住宅及配套设施</t>
    </r>
  </si>
  <si>
    <r>
      <rPr>
        <sz val="10"/>
        <rFont val="宋体"/>
        <charset val="134"/>
      </rPr>
      <t>上海铁路安德门开发项目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</si>
  <si>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238</t>
    </r>
    <r>
      <rPr>
        <sz val="10"/>
        <rFont val="宋体"/>
        <charset val="134"/>
      </rPr>
      <t>亩，建设住宅、商业、办公、基层社区中心等</t>
    </r>
  </si>
  <si>
    <r>
      <rPr>
        <sz val="10"/>
        <rFont val="Times New Roman"/>
        <charset val="134"/>
      </rPr>
      <t>A5</t>
    </r>
    <r>
      <rPr>
        <sz val="10"/>
        <rFont val="宋体"/>
        <charset val="134"/>
      </rPr>
      <t>保障性住房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</si>
  <si>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55.8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万平方米，建设保障性住房、商业配套及基层社区中心</t>
    </r>
  </si>
  <si>
    <r>
      <rPr>
        <sz val="10"/>
        <rFont val="宋体"/>
        <charset val="134"/>
      </rPr>
      <t>铁心桥冯韦地产（</t>
    </r>
    <r>
      <rPr>
        <sz val="10"/>
        <rFont val="Times New Roman"/>
        <charset val="134"/>
      </rPr>
      <t>G41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</si>
  <si>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项目建筑面积</t>
    </r>
    <r>
      <rPr>
        <sz val="10"/>
        <rFont val="Times New Roman"/>
        <charset val="134"/>
      </rPr>
      <t>24.6</t>
    </r>
    <r>
      <rPr>
        <sz val="10"/>
        <rFont val="宋体"/>
        <charset val="134"/>
      </rPr>
      <t>万平方米，主要建设住宅及配套设施</t>
    </r>
  </si>
  <si>
    <r>
      <rPr>
        <sz val="10"/>
        <rFont val="Times New Roman"/>
        <charset val="134"/>
      </rPr>
      <t>2019-2021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</si>
  <si>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绿地玉晖晶舍商务中心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</si>
  <si>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93.7</t>
    </r>
    <r>
      <rPr>
        <sz val="10"/>
        <rFont val="宋体"/>
        <charset val="134"/>
      </rPr>
      <t>亩；建筑面积</t>
    </r>
    <r>
      <rPr>
        <sz val="10"/>
        <rFont val="Times New Roman"/>
        <charset val="134"/>
      </rPr>
      <t>33.5</t>
    </r>
    <r>
      <rPr>
        <sz val="10"/>
        <rFont val="宋体"/>
        <charset val="134"/>
      </rPr>
      <t>万平方米。建设住宅、商业、办公及相关配套设施等</t>
    </r>
  </si>
  <si>
    <t>2016-2022</t>
  </si>
  <si>
    <t>主体建设</t>
  </si>
  <si>
    <r>
      <rPr>
        <sz val="10"/>
        <rFont val="Times New Roman"/>
        <charset val="134"/>
      </rPr>
      <t>2019G59</t>
    </r>
    <r>
      <rPr>
        <sz val="10"/>
        <rFont val="宋体"/>
        <charset val="134"/>
      </rPr>
      <t>地块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</si>
  <si>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189</t>
    </r>
    <r>
      <rPr>
        <sz val="10"/>
        <rFont val="宋体"/>
        <charset val="134"/>
      </rPr>
      <t>亩、建筑面积约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万平方米，其中地上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万平方米，地下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万平方米。建设住宅、社区配套等</t>
    </r>
  </si>
  <si>
    <r>
      <rPr>
        <sz val="10"/>
        <rFont val="Times New Roman"/>
        <charset val="134"/>
      </rPr>
      <t>2019G60</t>
    </r>
    <r>
      <rPr>
        <sz val="10"/>
        <rFont val="宋体"/>
        <charset val="134"/>
      </rPr>
      <t>地块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</si>
  <si>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36.7</t>
    </r>
    <r>
      <rPr>
        <sz val="10"/>
        <rFont val="宋体"/>
        <charset val="134"/>
      </rPr>
      <t>亩、建筑面积约</t>
    </r>
    <r>
      <rPr>
        <sz val="10"/>
        <rFont val="Times New Roman"/>
        <charset val="134"/>
      </rPr>
      <t>10.2</t>
    </r>
    <r>
      <rPr>
        <sz val="10"/>
        <rFont val="宋体"/>
        <charset val="134"/>
      </rPr>
      <t>万平方米，其中地上约</t>
    </r>
    <r>
      <rPr>
        <sz val="10"/>
        <rFont val="Times New Roman"/>
        <charset val="134"/>
      </rPr>
      <t>7.8</t>
    </r>
    <r>
      <rPr>
        <sz val="10"/>
        <rFont val="宋体"/>
        <charset val="134"/>
      </rPr>
      <t>万平方米，地下约</t>
    </r>
    <r>
      <rPr>
        <sz val="10"/>
        <rFont val="Times New Roman"/>
        <charset val="134"/>
      </rPr>
      <t>2.4</t>
    </r>
    <r>
      <rPr>
        <sz val="10"/>
        <rFont val="宋体"/>
        <charset val="134"/>
      </rPr>
      <t>万平方米，建设住宅、商业、社区配套等</t>
    </r>
  </si>
  <si>
    <r>
      <rPr>
        <sz val="10"/>
        <rFont val="宋体"/>
        <charset val="134"/>
      </rPr>
      <t>晓村安置房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</si>
  <si>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2.9</t>
    </r>
    <r>
      <rPr>
        <sz val="10"/>
        <rFont val="宋体"/>
        <charset val="134"/>
      </rPr>
      <t>万平方米，地上建筑面积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万平方米，地下建筑面积</t>
    </r>
    <r>
      <rPr>
        <sz val="10"/>
        <rFont val="Times New Roman"/>
        <charset val="134"/>
      </rPr>
      <t>0.88</t>
    </r>
    <r>
      <rPr>
        <sz val="10"/>
        <rFont val="宋体"/>
        <charset val="134"/>
      </rPr>
      <t>万平方米，建设安置房及配套</t>
    </r>
  </si>
  <si>
    <r>
      <rPr>
        <sz val="10"/>
        <rFont val="宋体"/>
        <charset val="134"/>
      </rPr>
      <t>板桥绿洲南路经济适用房二期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</si>
  <si>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236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万平方米，建设住宅及配套商业、幼儿园、社区中心等</t>
    </r>
  </si>
  <si>
    <r>
      <rPr>
        <sz val="10"/>
        <rFont val="宋体"/>
        <charset val="134"/>
      </rPr>
      <t>上海铁路局南京地区西善桥铁路职工集资建房项目</t>
    </r>
  </si>
  <si>
    <r>
      <rPr>
        <sz val="10"/>
        <rFont val="宋体"/>
        <charset val="134"/>
      </rPr>
      <t>项目建筑面积</t>
    </r>
    <r>
      <rPr>
        <sz val="10"/>
        <rFont val="Times New Roman"/>
        <charset val="134"/>
      </rPr>
      <t>26.9</t>
    </r>
    <r>
      <rPr>
        <sz val="10"/>
        <rFont val="宋体"/>
        <charset val="134"/>
      </rPr>
      <t>万平方米，建设上海铁路局南京地区职工集资房</t>
    </r>
  </si>
  <si>
    <r>
      <rPr>
        <sz val="10"/>
        <rFont val="宋体"/>
        <charset val="134"/>
      </rPr>
      <t>西善桥街道</t>
    </r>
  </si>
  <si>
    <r>
      <rPr>
        <sz val="10"/>
        <rFont val="宋体"/>
        <charset val="134"/>
      </rPr>
      <t>辰悦花园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</si>
  <si>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万平方米，拟建设商品房住宅及相关配套用房</t>
    </r>
  </si>
  <si>
    <t>2019-2021</t>
  </si>
  <si>
    <r>
      <rPr>
        <sz val="10"/>
        <rFont val="宋体"/>
        <charset val="134"/>
      </rPr>
      <t>绿城岱山多功能商业载体</t>
    </r>
  </si>
  <si>
    <r>
      <rPr>
        <sz val="10"/>
        <rFont val="宋体"/>
        <charset val="134"/>
      </rPr>
      <t>项目建筑面积约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万平方米。分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两个地块，主要建设住宅、商业、公寓、办公及相关配套公共设施</t>
    </r>
  </si>
  <si>
    <t>2017-2021</t>
  </si>
  <si>
    <r>
      <rPr>
        <sz val="10"/>
        <rFont val="宋体"/>
        <charset val="134"/>
      </rPr>
      <t>主体竣工</t>
    </r>
  </si>
  <si>
    <r>
      <rPr>
        <sz val="10"/>
        <rFont val="宋体"/>
        <charset val="134"/>
      </rPr>
      <t>宝能翡丽河滨名邸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</si>
  <si>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17.8</t>
    </r>
    <r>
      <rPr>
        <sz val="10"/>
        <rFont val="宋体"/>
        <charset val="134"/>
      </rPr>
      <t>万平方米，拟建设住宅、商业、社区配套等，其中住宅约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万平方米，商业约</t>
    </r>
    <r>
      <rPr>
        <sz val="10"/>
        <rFont val="Times New Roman"/>
        <charset val="134"/>
      </rPr>
      <t>1.8</t>
    </r>
    <r>
      <rPr>
        <sz val="10"/>
        <rFont val="宋体"/>
        <charset val="134"/>
      </rPr>
      <t>万平方米</t>
    </r>
  </si>
  <si>
    <r>
      <rPr>
        <sz val="10"/>
        <rFont val="宋体"/>
        <charset val="134"/>
      </rPr>
      <t>古雄街道</t>
    </r>
  </si>
  <si>
    <r>
      <rPr>
        <sz val="10"/>
        <rFont val="宋体"/>
        <charset val="134"/>
      </rPr>
      <t>宋都柏悦府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</si>
  <si>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28.6</t>
    </r>
    <r>
      <rPr>
        <sz val="10"/>
        <rFont val="宋体"/>
        <charset val="134"/>
      </rPr>
      <t>万平方米，建设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栋小高层、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栋高层住宅、商业配套及基层社区中心</t>
    </r>
  </si>
  <si>
    <r>
      <rPr>
        <sz val="10"/>
        <rFont val="Times New Roman"/>
        <charset val="134"/>
      </rPr>
      <t>G30</t>
    </r>
    <r>
      <rPr>
        <sz val="10"/>
        <rFont val="宋体"/>
        <charset val="134"/>
      </rPr>
      <t>凤汇地块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</si>
  <si>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万平方米，建设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栋住宅楼、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栋办公楼及相关配套设施</t>
    </r>
  </si>
  <si>
    <r>
      <rPr>
        <sz val="10"/>
        <rFont val="Times New Roman"/>
        <charset val="134"/>
      </rPr>
      <t>G37</t>
    </r>
    <r>
      <rPr>
        <sz val="10"/>
        <rFont val="宋体"/>
        <charset val="134"/>
      </rPr>
      <t>凤汇地块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</si>
  <si>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亩，拟建设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栋住宅楼、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栋办公楼、社区中心、商业及相关配套设施</t>
    </r>
  </si>
  <si>
    <r>
      <rPr>
        <sz val="10"/>
        <rFont val="宋体"/>
        <charset val="134"/>
      </rPr>
      <t>洺悦商业广场</t>
    </r>
  </si>
  <si>
    <r>
      <rPr>
        <sz val="10"/>
        <rFont val="宋体"/>
        <charset val="134"/>
      </rPr>
      <t>项目总占地面积约</t>
    </r>
    <r>
      <rPr>
        <sz val="10"/>
        <rFont val="Times New Roman"/>
        <charset val="134"/>
      </rPr>
      <t>87.4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万平方米，建设商品住宅、人才公寓、商业配套及基层社区中心</t>
    </r>
  </si>
  <si>
    <r>
      <rPr>
        <sz val="10"/>
        <rFont val="宋体"/>
        <charset val="134"/>
      </rPr>
      <t>装饰装修</t>
    </r>
  </si>
  <si>
    <r>
      <rPr>
        <sz val="10"/>
        <rFont val="宋体"/>
        <charset val="134"/>
      </rPr>
      <t>都荟澜岸花园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</si>
  <si>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万平方米，拟建设商品住宅及配套设施</t>
    </r>
  </si>
  <si>
    <r>
      <rPr>
        <sz val="10"/>
        <rFont val="宋体"/>
        <charset val="134"/>
      </rPr>
      <t>马家店保障性住房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</si>
  <si>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192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万平方米，其中地上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万平方米、地下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万平方米，拟建设保障性住房</t>
    </r>
  </si>
  <si>
    <r>
      <rPr>
        <sz val="10"/>
        <rFont val="宋体"/>
        <charset val="134"/>
      </rPr>
      <t>潘窑征收安置房（经济适用住房）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</si>
  <si>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690</t>
    </r>
    <r>
      <rPr>
        <sz val="10"/>
        <rFont val="宋体"/>
        <charset val="134"/>
      </rPr>
      <t>亩（含两条规划道路），建筑面积约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万平方米，拟建设保障房逾</t>
    </r>
    <r>
      <rPr>
        <sz val="10"/>
        <rFont val="Times New Roman"/>
        <charset val="134"/>
      </rPr>
      <t>8000</t>
    </r>
    <r>
      <rPr>
        <sz val="10"/>
        <rFont val="宋体"/>
        <charset val="134"/>
      </rPr>
      <t>套、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班小学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所、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班幼儿园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座、基层社区服务中心、商业等</t>
    </r>
  </si>
  <si>
    <t>2019-2025</t>
  </si>
  <si>
    <t>A组团主体建设，B组团基础建设，C组团基础建设</t>
  </si>
  <si>
    <t>A组团主体建设，B组团主体建设，C组团基础建设</t>
  </si>
  <si>
    <t>A组团主体建设，B组团主体建设，C组团主体建设</t>
  </si>
  <si>
    <r>
      <rPr>
        <sz val="10"/>
        <rFont val="宋体"/>
        <charset val="134"/>
      </rPr>
      <t>住建局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开发区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板桥街道</t>
    </r>
  </si>
  <si>
    <r>
      <rPr>
        <b/>
        <sz val="10"/>
        <rFont val="Times New Roman"/>
        <charset val="134"/>
      </rPr>
      <t>2.</t>
    </r>
    <r>
      <rPr>
        <b/>
        <sz val="10"/>
        <rFont val="宋体"/>
        <charset val="134"/>
      </rPr>
      <t>基础设施（</t>
    </r>
    <r>
      <rPr>
        <b/>
        <sz val="10"/>
        <rFont val="Times New Roman"/>
        <charset val="134"/>
      </rPr>
      <t>24</t>
    </r>
    <r>
      <rPr>
        <b/>
        <sz val="10"/>
        <rFont val="宋体"/>
        <charset val="134"/>
      </rPr>
      <t>）</t>
    </r>
  </si>
  <si>
    <t>水科路</t>
  </si>
  <si>
    <t>建设道路，西起文杏路，东至宁丹路，全长约1.17公里，路宽33米，等级为城市次干路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</si>
  <si>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</si>
  <si>
    <t>二号路</t>
  </si>
  <si>
    <t>建设道路，西起机场二通道，东至大定坊路，全长约1.06公里，路宽28米，等级为城市次干路</t>
  </si>
  <si>
    <t>铁心桥街道供水设施改造工程</t>
  </si>
  <si>
    <t>现状道路给水管道改造，小区内室外生活给水管道改造，给水立管、水表及生活泵房改造</t>
  </si>
  <si>
    <t>大方路二期</t>
  </si>
  <si>
    <t>建设道路，南起石闸街，北至华兴大街，道路全长约650米，宽24米，道路等级为城市支路</t>
  </si>
  <si>
    <t>规二路一期建设工程</t>
  </si>
  <si>
    <t>建设道路，包括道路、管线、照明、交通安全管理设施、绿化等工程</t>
  </si>
  <si>
    <r>
      <rPr>
        <sz val="10"/>
        <rFont val="宋体"/>
        <charset val="134"/>
      </rPr>
      <t>谷规划建设部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谷发展公司</t>
    </r>
  </si>
  <si>
    <t>机场二通道北段</t>
  </si>
  <si>
    <t>建设道路，道路全长约1400米，道路红线宽60米</t>
  </si>
  <si>
    <t>山庄路、云密路、西春路过绕城公路通道</t>
  </si>
  <si>
    <t>项目对西春路过绕城通道进行拓宽，并新建云密路、山庄路过绕城通道，通道总长度约224-230米</t>
  </si>
  <si>
    <t>宁马高速大方互通改扩建配套工程</t>
  </si>
  <si>
    <t>建设道路，主线长2134米，包括道路、桥梁、管线、附属工程等</t>
  </si>
  <si>
    <t>338省雨花台区段改扩建工程</t>
  </si>
  <si>
    <t>建设道路，全长3084米，包括桥梁、隧道、道路、绿化、交通及路灯等施工</t>
  </si>
  <si>
    <t>文竹路</t>
  </si>
  <si>
    <t>建设道路，全长495米、宽26米。主要包括道路、桥梁、排水、绿化、照明交通工程及其他附属设施等</t>
  </si>
  <si>
    <t>绿萝路</t>
  </si>
  <si>
    <t>建设道路，全长620米、宽18米。主要包括道路、桥梁、排水、绿化、照明交通工程及其他附属设施等</t>
  </si>
  <si>
    <t>碧玉路</t>
  </si>
  <si>
    <t>建设道路，全长400米、宽18米。主要包括道路、桥梁、排水、绿化、照明交通工程及其他附属设施等</t>
  </si>
  <si>
    <t>龙舌路</t>
  </si>
  <si>
    <t>建设道路，全长570米、宽26米。主要包括道路、桥梁、排水、绿化、照明交通工程及其他附属设施等</t>
  </si>
  <si>
    <t>西寇南路</t>
  </si>
  <si>
    <t>建设道路，全长1520米、宽24米。主要包括道路、桥梁、排水、绿化、照明交通工程及其他附属设施等</t>
  </si>
  <si>
    <t>西寇北路</t>
  </si>
  <si>
    <t>建设道路，全长2030米、宽28米。主要包括道路、桥梁、排水、绿化、照明交通工程及其他附属设施等</t>
  </si>
  <si>
    <t>规划吉祥路</t>
  </si>
  <si>
    <t>建设道路，全长1640米、宽33米。主要包括道路、桥梁、排水、绿化、照明交通工程及其他附属设施等</t>
  </si>
  <si>
    <t>梅苑南路北段</t>
  </si>
  <si>
    <t>建设道路，南起纬十一路，北至纬一路，全长约2300米，宽35米</t>
  </si>
  <si>
    <t>结转</t>
  </si>
  <si>
    <t>新城规建办</t>
  </si>
  <si>
    <t>迎江路北段、凤翔路、横一路</t>
  </si>
  <si>
    <t>建设道路，其中凤翔路全长约1671米，全段红线宽24米；迎江路北段长约530米，全段红线宽35米；横一路长约593米，全段红线宽24米</t>
  </si>
  <si>
    <t>兴梅路南段</t>
  </si>
  <si>
    <t>建设道路，全长约1270米，宽约45米</t>
  </si>
  <si>
    <t>纬二路、梅西路北段</t>
  </si>
  <si>
    <t>建设道路，全长约640米，宽约16米</t>
  </si>
  <si>
    <t>龙翔路电力隧道二期</t>
  </si>
  <si>
    <t>建设电力隧道，全长约1300米</t>
  </si>
  <si>
    <t>纬六路、经五路南延</t>
  </si>
  <si>
    <t>建设道路，经五路长约350米，宽约16米；纬六路长约265米，宽约16米</t>
  </si>
  <si>
    <t>管道路中段</t>
  </si>
  <si>
    <t>建设道路，全长约2140米，宽约45米</t>
  </si>
  <si>
    <t>紫荆花路西延建设工程</t>
  </si>
  <si>
    <t>建设道路，道路长963米，按城市次干路标准设计，设计速度40公里每小时</t>
  </si>
  <si>
    <r>
      <rPr>
        <sz val="10"/>
        <rFont val="宋体"/>
        <charset val="134"/>
      </rPr>
      <t>交通运输局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雨花街道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赛虹桥街道</t>
    </r>
  </si>
  <si>
    <r>
      <rPr>
        <b/>
        <sz val="10"/>
        <rFont val="宋体"/>
        <charset val="134"/>
      </rPr>
      <t>三、民生服务类（</t>
    </r>
    <r>
      <rPr>
        <b/>
        <sz val="10"/>
        <rFont val="Times New Roman"/>
        <charset val="134"/>
      </rPr>
      <t>17</t>
    </r>
    <r>
      <rPr>
        <b/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</si>
  <si>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>1.</t>
    </r>
    <r>
      <rPr>
        <b/>
        <sz val="10"/>
        <rFont val="宋体"/>
        <charset val="134"/>
      </rPr>
      <t>生态环境（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）</t>
    </r>
  </si>
  <si>
    <t>高家库上、下断石人居环境整治项目</t>
  </si>
  <si>
    <t>环境整治，包括“三清一改”、垃圾分类处理、污水处理、户厕改造、公厕建设等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</si>
  <si>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</si>
  <si>
    <t>雨花城市公园</t>
  </si>
  <si>
    <t>建设城市公园，用地面积约270亩。东至春江新城，南至龙西路，西至梅机场二通道，北至龙翔路</t>
  </si>
  <si>
    <r>
      <rPr>
        <b/>
        <sz val="10"/>
        <rFont val="Times New Roman"/>
        <charset val="134"/>
      </rPr>
      <t>2.</t>
    </r>
    <r>
      <rPr>
        <b/>
        <sz val="10"/>
        <rFont val="宋体"/>
        <charset val="134"/>
      </rPr>
      <t>公共服务（</t>
    </r>
    <r>
      <rPr>
        <b/>
        <sz val="10"/>
        <rFont val="Times New Roman"/>
        <charset val="134"/>
      </rPr>
      <t>15</t>
    </r>
    <r>
      <rPr>
        <b/>
        <sz val="10"/>
        <rFont val="宋体"/>
        <charset val="134"/>
      </rPr>
      <t>）</t>
    </r>
  </si>
  <si>
    <r>
      <rPr>
        <sz val="10"/>
        <rFont val="宋体"/>
        <charset val="134"/>
      </rPr>
      <t>板桥绿洲南路社区中心及幼儿园建设项目</t>
    </r>
  </si>
  <si>
    <r>
      <rPr>
        <sz val="10"/>
        <rFont val="宋体"/>
        <charset val="134"/>
      </rPr>
      <t>建设社区中心及幼儿园用房。项目用地面积约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亩，其中幼儿园建筑面积</t>
    </r>
    <r>
      <rPr>
        <sz val="10"/>
        <rFont val="Times New Roman"/>
        <charset val="134"/>
      </rPr>
      <t>0.3</t>
    </r>
    <r>
      <rPr>
        <sz val="10"/>
        <rFont val="宋体"/>
        <charset val="134"/>
      </rPr>
      <t>万平方米、社区中心建筑面积</t>
    </r>
    <r>
      <rPr>
        <sz val="10"/>
        <rFont val="Times New Roman"/>
        <charset val="134"/>
      </rPr>
      <t>1.03</t>
    </r>
    <r>
      <rPr>
        <sz val="10"/>
        <rFont val="宋体"/>
        <charset val="134"/>
      </rPr>
      <t>万平方米</t>
    </r>
  </si>
  <si>
    <r>
      <rPr>
        <sz val="10"/>
        <rFont val="宋体"/>
        <charset val="134"/>
      </rPr>
      <t>安德门换乘中心项目</t>
    </r>
  </si>
  <si>
    <r>
      <rPr>
        <sz val="10"/>
        <rFont val="宋体"/>
        <charset val="134"/>
      </rPr>
      <t>项目总建筑面积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万平方米，建设地上三层社区服务中心及地下人防工程，社区服务中心包含社区卫生服务中心、居家养老服务站、文化活动中心、体育活动站、街政管理中心、小型商业金融服务设施、社区警务室、公厕等</t>
    </r>
  </si>
  <si>
    <r>
      <rPr>
        <sz val="10"/>
        <rFont val="宋体"/>
        <charset val="134"/>
      </rPr>
      <t>赛虹桥街道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人防办</t>
    </r>
  </si>
  <si>
    <t>梅山街道物业综合服务大楼（上怡南苑地块开发）</t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</si>
  <si>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万平方米，拟建设物业综合服务大楼</t>
    </r>
  </si>
  <si>
    <r>
      <rPr>
        <sz val="10"/>
        <rFont val="宋体"/>
        <charset val="134"/>
      </rPr>
      <t>南京梅山医院改扩建项目</t>
    </r>
  </si>
  <si>
    <r>
      <rPr>
        <sz val="10"/>
        <rFont val="宋体"/>
        <charset val="134"/>
      </rPr>
      <t>项目建筑面积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万平方米，拟建设住院部病房楼，层高十四层，其中地面十二层，地下二层</t>
    </r>
  </si>
  <si>
    <r>
      <rPr>
        <sz val="10"/>
        <rFont val="宋体"/>
        <charset val="134"/>
      </rPr>
      <t>华兴幼儿园</t>
    </r>
  </si>
  <si>
    <r>
      <rPr>
        <sz val="10"/>
        <rFont val="宋体"/>
        <charset val="134"/>
      </rPr>
      <t>项目用地面积</t>
    </r>
    <r>
      <rPr>
        <sz val="10"/>
        <rFont val="Times New Roman"/>
        <charset val="134"/>
      </rPr>
      <t>8.12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0.4</t>
    </r>
    <r>
      <rPr>
        <sz val="10"/>
        <rFont val="宋体"/>
        <charset val="134"/>
      </rPr>
      <t>万平方米，拟建设古雄街道十一期地块配套幼儿园</t>
    </r>
  </si>
  <si>
    <t>古雄街道</t>
  </si>
  <si>
    <r>
      <rPr>
        <sz val="10"/>
        <rFont val="宋体"/>
        <charset val="134"/>
      </rPr>
      <t>金陵华兴实验小学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</si>
  <si>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31.75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万平方米，拟建设实验小学</t>
    </r>
  </si>
  <si>
    <r>
      <rPr>
        <sz val="10"/>
        <rFont val="宋体"/>
        <charset val="134"/>
      </rPr>
      <t>雨花开发区社区卫生服务中心</t>
    </r>
  </si>
  <si>
    <r>
      <rPr>
        <sz val="10"/>
        <rFont val="宋体"/>
        <charset val="134"/>
      </rPr>
      <t>项目总建筑面积</t>
    </r>
    <r>
      <rPr>
        <sz val="10"/>
        <rFont val="Times New Roman"/>
        <charset val="134"/>
      </rPr>
      <t>5300</t>
    </r>
    <r>
      <rPr>
        <sz val="10"/>
        <rFont val="宋体"/>
        <charset val="134"/>
      </rPr>
      <t>平方米，建设社区卫生服务中心</t>
    </r>
  </si>
  <si>
    <r>
      <rPr>
        <sz val="10"/>
        <rFont val="Times New Roman"/>
        <charset val="134"/>
      </rPr>
      <t>C8</t>
    </r>
    <r>
      <rPr>
        <sz val="10"/>
        <rFont val="宋体"/>
        <charset val="134"/>
      </rPr>
      <t>地块幼儿园</t>
    </r>
  </si>
  <si>
    <r>
      <rPr>
        <sz val="10"/>
        <rFont val="宋体"/>
        <charset val="134"/>
      </rPr>
      <t>项目建筑面积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万平方米，建设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轨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班幼儿园一所</t>
    </r>
  </si>
  <si>
    <r>
      <rPr>
        <sz val="10"/>
        <rFont val="宋体"/>
        <charset val="134"/>
      </rPr>
      <t>省妇幼三级医院</t>
    </r>
  </si>
  <si>
    <r>
      <rPr>
        <sz val="10"/>
        <rFont val="宋体"/>
        <charset val="134"/>
      </rPr>
      <t>项目建筑面积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万平方米，建设大专科、小综合三甲医院</t>
    </r>
  </si>
  <si>
    <r>
      <rPr>
        <sz val="10"/>
        <rFont val="宋体"/>
        <charset val="134"/>
      </rPr>
      <t>马家店第二小学</t>
    </r>
  </si>
  <si>
    <r>
      <rPr>
        <sz val="10"/>
        <rFont val="宋体"/>
        <charset val="134"/>
      </rPr>
      <t>项目总用地面积约</t>
    </r>
    <r>
      <rPr>
        <sz val="10"/>
        <rFont val="Times New Roman"/>
        <charset val="134"/>
      </rPr>
      <t>48.2</t>
    </r>
    <r>
      <rPr>
        <sz val="10"/>
        <rFont val="宋体"/>
        <charset val="134"/>
      </rPr>
      <t>亩，总建筑面积约</t>
    </r>
    <r>
      <rPr>
        <sz val="10"/>
        <rFont val="Times New Roman"/>
        <charset val="134"/>
      </rPr>
      <t>3.1</t>
    </r>
    <r>
      <rPr>
        <sz val="10"/>
        <rFont val="宋体"/>
        <charset val="134"/>
      </rPr>
      <t>万平方米，拟建小学及相关配套设施</t>
    </r>
  </si>
  <si>
    <r>
      <rPr>
        <sz val="10"/>
        <rFont val="宋体"/>
        <charset val="134"/>
      </rPr>
      <t>土储中心</t>
    </r>
  </si>
  <si>
    <r>
      <rPr>
        <sz val="10"/>
        <rFont val="宋体"/>
        <charset val="134"/>
      </rPr>
      <t>雨铁社区综合服务中心</t>
    </r>
  </si>
  <si>
    <r>
      <rPr>
        <sz val="10"/>
        <rFont val="宋体"/>
        <charset val="134"/>
      </rPr>
      <t>项目总用地面积约为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亩，拟建设社区服务及配套设施</t>
    </r>
  </si>
  <si>
    <r>
      <rPr>
        <sz val="10"/>
        <rFont val="宋体"/>
        <charset val="134"/>
      </rPr>
      <t>铁心桥综合社区服务中心</t>
    </r>
  </si>
  <si>
    <r>
      <rPr>
        <sz val="10"/>
        <rFont val="宋体"/>
        <charset val="134"/>
      </rPr>
      <t>项目总建筑面积约</t>
    </r>
    <r>
      <rPr>
        <sz val="10"/>
        <rFont val="Times New Roman"/>
        <charset val="134"/>
      </rPr>
      <t>1.9</t>
    </r>
    <r>
      <rPr>
        <sz val="10"/>
        <rFont val="宋体"/>
        <charset val="134"/>
      </rPr>
      <t>万平方米（地上面积约</t>
    </r>
    <r>
      <rPr>
        <sz val="10"/>
        <rFont val="Times New Roman"/>
        <charset val="134"/>
      </rPr>
      <t>0.7</t>
    </r>
    <r>
      <rPr>
        <sz val="10"/>
        <rFont val="宋体"/>
        <charset val="134"/>
      </rPr>
      <t>万平方米，地下面积约</t>
    </r>
    <r>
      <rPr>
        <sz val="10"/>
        <rFont val="Times New Roman"/>
        <charset val="134"/>
      </rPr>
      <t>1.2</t>
    </r>
    <r>
      <rPr>
        <sz val="10"/>
        <rFont val="宋体"/>
        <charset val="134"/>
      </rPr>
      <t>万平方米），建设综合社区服务中心</t>
    </r>
  </si>
  <si>
    <r>
      <rPr>
        <sz val="10"/>
        <rFont val="宋体"/>
        <charset val="134"/>
      </rPr>
      <t>龙翔片区公办初中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</si>
  <si>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万平方米，建设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轨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班初级中学</t>
    </r>
  </si>
  <si>
    <t>中华中学（雨花校区）</t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</si>
  <si>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亩，建筑面积约</t>
    </r>
    <r>
      <rPr>
        <sz val="10"/>
        <rFont val="Times New Roman"/>
        <charset val="134"/>
      </rPr>
      <t>10.5</t>
    </r>
    <r>
      <rPr>
        <sz val="10"/>
        <rFont val="宋体"/>
        <charset val="134"/>
      </rPr>
      <t>万平方米，拟建设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轨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班高级中学</t>
    </r>
  </si>
  <si>
    <r>
      <rPr>
        <sz val="10"/>
        <rFont val="宋体"/>
        <charset val="134"/>
      </rPr>
      <t>宁南小学</t>
    </r>
  </si>
  <si>
    <r>
      <rPr>
        <sz val="10"/>
        <rFont val="宋体"/>
        <charset val="134"/>
      </rPr>
      <t>项目用地面积约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亩，建筑面积</t>
    </r>
    <r>
      <rPr>
        <sz val="10"/>
        <rFont val="Times New Roman"/>
        <charset val="134"/>
      </rPr>
      <t>2.8</t>
    </r>
    <r>
      <rPr>
        <sz val="10"/>
        <rFont val="宋体"/>
        <charset val="134"/>
      </rPr>
      <t>万平方米，主要建设教室、教师办公室、行政办公室、专用教室及生活用房、人防配套工程、地下停车场和设备用房等</t>
    </r>
  </si>
  <si>
    <r>
      <rPr>
        <sz val="10"/>
        <rFont val="宋体"/>
        <charset val="134"/>
      </rPr>
      <t>教育局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雨花街道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</si>
</sst>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);[Red]\(0\)"/>
    <numFmt numFmtId="178" formatCode="0_ "/>
    <numFmt numFmtId="179" formatCode="0.0_);[Red]\(0.0\)"/>
  </numFmts>
  <fonts count="6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6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000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8"/>
      <name val="方正小标宋_GBK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6"/>
      <name val="方正仿宋_GBK"/>
      <charset val="134"/>
    </font>
    <font>
      <sz val="18"/>
      <color rgb="FF000000"/>
      <name val="方正小标宋_GBK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b/>
      <sz val="12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36" fillId="26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9" fillId="0" borderId="0">
      <protection locked="0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16" borderId="1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0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45" fillId="0" borderId="0"/>
    <xf numFmtId="0" fontId="23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37" borderId="2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179" fontId="52" fillId="0" borderId="0" applyFont="0" applyFill="0" applyBorder="0" applyAlignment="0" applyProtection="0">
      <alignment vertical="center"/>
    </xf>
    <xf numFmtId="0" fontId="53" fillId="38" borderId="14" applyNumberFormat="0" applyAlignment="0" applyProtection="0">
      <alignment vertical="center"/>
    </xf>
    <xf numFmtId="0" fontId="45" fillId="39" borderId="25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75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64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67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</cellXfs>
  <cellStyles count="85">
    <cellStyle name="常规" xfId="0" builtinId="0"/>
    <cellStyle name="货币[0]" xfId="1" builtinId="7"/>
    <cellStyle name="常规 10 10 2 2 2 2 2 2 2 2 2" xfId="2"/>
    <cellStyle name="20% - 强调文字颜色 3" xfId="3" builtinId="38"/>
    <cellStyle name="输入" xfId="4" builtinId="20"/>
    <cellStyle name="货币" xfId="5" builtinId="4"/>
    <cellStyle name="常规 10 10 2 2 2 2 2" xfId="6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标题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0 10 2 2 2 2 2 2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常规 10 10 2 2 2 3" xfId="57"/>
    <cellStyle name="常规 10 2" xfId="58"/>
    <cellStyle name="60% - 强调文字颜色 6" xfId="59" builtinId="52"/>
    <cellStyle name="标题 2 2" xfId="60"/>
    <cellStyle name="标题 3 2" xfId="61"/>
    <cellStyle name="标题 4 2" xfId="62"/>
    <cellStyle name="差 2" xfId="63"/>
    <cellStyle name="常规 2" xfId="64"/>
    <cellStyle name="常规 10 10 2 2 2 2 2 2" xfId="65"/>
    <cellStyle name="常规 14" xfId="66"/>
    <cellStyle name="常规 10 2 2" xfId="67"/>
    <cellStyle name="常规 2 2 2 2" xfId="68"/>
    <cellStyle name="常规 2 2 2 2 2 2 2" xfId="69"/>
    <cellStyle name="常规 4" xfId="70"/>
    <cellStyle name="常规 40 2" xfId="71"/>
    <cellStyle name="常规 41" xfId="72"/>
    <cellStyle name="常规 43" xfId="73"/>
    <cellStyle name="常规 5" xfId="74"/>
    <cellStyle name="常规_Xl0000483" xfId="75"/>
    <cellStyle name="好 2" xfId="76"/>
    <cellStyle name="汇总 2" xfId="77"/>
    <cellStyle name="检查单元格 2" xfId="78"/>
    <cellStyle name="解释性文本 2" xfId="79"/>
    <cellStyle name="警告文本 2" xfId="80"/>
    <cellStyle name="链接单元格 2" xfId="81"/>
    <cellStyle name="千位分隔[0] 2 2 2" xfId="82"/>
    <cellStyle name="输入 2" xfId="83"/>
    <cellStyle name="注释 2" xfId="8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O8" sqref="O8"/>
    </sheetView>
  </sheetViews>
  <sheetFormatPr defaultColWidth="9" defaultRowHeight="15" outlineLevelCol="7"/>
  <cols>
    <col min="1" max="1" width="6.375" style="37" customWidth="1"/>
    <col min="2" max="2" width="18.125" style="37" customWidth="1"/>
    <col min="3" max="4" width="15.375" style="37" customWidth="1"/>
    <col min="5" max="8" width="17.125" style="37" customWidth="1"/>
    <col min="9" max="11" width="9" style="37"/>
    <col min="12" max="12" width="10.125" style="37"/>
    <col min="13" max="13" width="12" style="37"/>
    <col min="14" max="14" width="9" style="37"/>
    <col min="15" max="15" width="12" style="37"/>
    <col min="16" max="16384" width="9" style="37"/>
  </cols>
  <sheetData>
    <row r="1" ht="27" customHeight="1" spans="1:2">
      <c r="A1" s="38" t="s">
        <v>0</v>
      </c>
      <c r="B1" s="38"/>
    </row>
    <row r="2" ht="45" customHeight="1" spans="1:8">
      <c r="A2" s="39" t="s">
        <v>1</v>
      </c>
      <c r="B2" s="40"/>
      <c r="C2" s="40"/>
      <c r="D2" s="40"/>
      <c r="E2" s="40"/>
      <c r="F2" s="40"/>
      <c r="G2" s="40"/>
      <c r="H2" s="40"/>
    </row>
    <row r="3" ht="27" customHeight="1" spans="1:8">
      <c r="A3" s="41" t="s">
        <v>2</v>
      </c>
      <c r="B3" s="42" t="s">
        <v>3</v>
      </c>
      <c r="C3" s="42" t="s">
        <v>4</v>
      </c>
      <c r="D3" s="42" t="s">
        <v>5</v>
      </c>
      <c r="E3" s="43" t="s">
        <v>6</v>
      </c>
      <c r="F3" s="44"/>
      <c r="G3" s="44"/>
      <c r="H3" s="45"/>
    </row>
    <row r="4" ht="26.25" customHeight="1" spans="1:8">
      <c r="A4" s="46"/>
      <c r="B4" s="46"/>
      <c r="C4" s="46"/>
      <c r="D4" s="46"/>
      <c r="E4" s="43" t="s">
        <v>7</v>
      </c>
      <c r="F4" s="45"/>
      <c r="G4" s="47" t="s">
        <v>8</v>
      </c>
      <c r="H4" s="45"/>
    </row>
    <row r="5" ht="26.25" customHeight="1" spans="1:8">
      <c r="A5" s="48"/>
      <c r="B5" s="48"/>
      <c r="C5" s="48"/>
      <c r="D5" s="48"/>
      <c r="E5" s="49" t="s">
        <v>9</v>
      </c>
      <c r="F5" s="49" t="s">
        <v>10</v>
      </c>
      <c r="G5" s="49" t="s">
        <v>9</v>
      </c>
      <c r="H5" s="49" t="s">
        <v>10</v>
      </c>
    </row>
    <row r="6" ht="26.25" customHeight="1" spans="1:8">
      <c r="A6" s="50" t="s">
        <v>11</v>
      </c>
      <c r="B6" s="50"/>
      <c r="C6" s="51">
        <f>C7+C10+C13</f>
        <v>110</v>
      </c>
      <c r="D6" s="51">
        <f>SUM(D7,D10,D13)</f>
        <v>38</v>
      </c>
      <c r="E6" s="52">
        <f>明细!F6</f>
        <v>14021844.63</v>
      </c>
      <c r="F6" s="52">
        <f>明细!G6</f>
        <v>2003059.84</v>
      </c>
      <c r="G6" s="52">
        <f>明细!H6</f>
        <v>3009452.47</v>
      </c>
      <c r="H6" s="52">
        <f>明细!I6</f>
        <v>640761.58</v>
      </c>
    </row>
    <row r="7" s="36" customFormat="1" ht="26.25" customHeight="1" spans="1:8">
      <c r="A7" s="50" t="s">
        <v>12</v>
      </c>
      <c r="B7" s="50"/>
      <c r="C7" s="51">
        <f>C8+C9</f>
        <v>48</v>
      </c>
      <c r="D7" s="51">
        <f>SUM(D8:D9)</f>
        <v>20</v>
      </c>
      <c r="E7" s="52">
        <f>明细!F7</f>
        <v>4862533.2</v>
      </c>
      <c r="F7" s="52">
        <f>明细!G7</f>
        <v>203888.3</v>
      </c>
      <c r="G7" s="52">
        <f>明细!H7</f>
        <v>906607</v>
      </c>
      <c r="H7" s="52">
        <f>明细!I7</f>
        <v>51311</v>
      </c>
    </row>
    <row r="8" ht="26.25" customHeight="1" spans="1:8">
      <c r="A8" s="49">
        <v>1</v>
      </c>
      <c r="B8" s="49" t="s">
        <v>13</v>
      </c>
      <c r="C8" s="49">
        <v>38</v>
      </c>
      <c r="D8" s="49">
        <v>17</v>
      </c>
      <c r="E8" s="53">
        <f>明细!F8</f>
        <v>2634337</v>
      </c>
      <c r="F8" s="53">
        <f>明细!G8</f>
        <v>178088.3</v>
      </c>
      <c r="G8" s="53">
        <f>明细!H8</f>
        <v>434607</v>
      </c>
      <c r="H8" s="53">
        <f>明细!I8</f>
        <v>33311</v>
      </c>
    </row>
    <row r="9" ht="26.25" customHeight="1" spans="1:8">
      <c r="A9" s="49">
        <v>2</v>
      </c>
      <c r="B9" s="49" t="s">
        <v>14</v>
      </c>
      <c r="C9" s="49">
        <v>10</v>
      </c>
      <c r="D9" s="49">
        <v>3</v>
      </c>
      <c r="E9" s="53">
        <f>明细!F47</f>
        <v>2228196.2</v>
      </c>
      <c r="F9" s="53">
        <f>明细!G47</f>
        <v>25800</v>
      </c>
      <c r="G9" s="53">
        <f>明细!H47</f>
        <v>472000</v>
      </c>
      <c r="H9" s="53">
        <f>明细!I47</f>
        <v>18000</v>
      </c>
    </row>
    <row r="10" s="36" customFormat="1" ht="26.25" customHeight="1" spans="1:8">
      <c r="A10" s="50" t="s">
        <v>15</v>
      </c>
      <c r="B10" s="50"/>
      <c r="C10" s="51">
        <f>C11+C12</f>
        <v>45</v>
      </c>
      <c r="D10" s="51">
        <f>D11+D12</f>
        <v>8</v>
      </c>
      <c r="E10" s="52">
        <f>明细!F58</f>
        <v>8474128.17</v>
      </c>
      <c r="F10" s="52">
        <f>明细!G58</f>
        <v>1259988.28</v>
      </c>
      <c r="G10" s="52">
        <f>明细!H58</f>
        <v>1924488.37</v>
      </c>
      <c r="H10" s="52">
        <f>明细!I58</f>
        <v>434093.48</v>
      </c>
    </row>
    <row r="11" ht="26.25" customHeight="1" spans="1:8">
      <c r="A11" s="49">
        <v>1</v>
      </c>
      <c r="B11" s="49" t="s">
        <v>16</v>
      </c>
      <c r="C11" s="49">
        <v>21</v>
      </c>
      <c r="D11" s="49">
        <v>4</v>
      </c>
      <c r="E11" s="53">
        <f>明细!F59</f>
        <v>7616737</v>
      </c>
      <c r="F11" s="53">
        <f>明细!G59</f>
        <v>404892</v>
      </c>
      <c r="G11" s="53">
        <f>明细!H59</f>
        <v>1537724</v>
      </c>
      <c r="H11" s="53">
        <f>明细!I59</f>
        <v>49624</v>
      </c>
    </row>
    <row r="12" ht="26.25" customHeight="1" spans="1:8">
      <c r="A12" s="49">
        <v>2</v>
      </c>
      <c r="B12" s="49" t="s">
        <v>17</v>
      </c>
      <c r="C12" s="49">
        <v>24</v>
      </c>
      <c r="D12" s="49">
        <v>4</v>
      </c>
      <c r="E12" s="53">
        <f>明细!F81</f>
        <v>857391.17</v>
      </c>
      <c r="F12" s="53">
        <f>明细!G81</f>
        <v>855096.28</v>
      </c>
      <c r="G12" s="53">
        <f>明细!H81</f>
        <v>386764.37</v>
      </c>
      <c r="H12" s="53">
        <f>明细!I81</f>
        <v>384469.48</v>
      </c>
    </row>
    <row r="13" s="36" customFormat="1" ht="26.25" customHeight="1" spans="1:8">
      <c r="A13" s="50" t="s">
        <v>18</v>
      </c>
      <c r="B13" s="50"/>
      <c r="C13" s="51">
        <f>C14+C15</f>
        <v>17</v>
      </c>
      <c r="D13" s="51">
        <f>D14+D15</f>
        <v>10</v>
      </c>
      <c r="E13" s="52">
        <f>明细!F106</f>
        <v>685183.26</v>
      </c>
      <c r="F13" s="52">
        <f>明细!G106</f>
        <v>539183.26</v>
      </c>
      <c r="G13" s="52">
        <f>明细!H106</f>
        <v>178357.1</v>
      </c>
      <c r="H13" s="52">
        <f>明细!I106</f>
        <v>155357.1</v>
      </c>
    </row>
    <row r="14" ht="26.25" customHeight="1" spans="1:8">
      <c r="A14" s="49">
        <v>1</v>
      </c>
      <c r="B14" s="49" t="s">
        <v>19</v>
      </c>
      <c r="C14" s="49">
        <v>2</v>
      </c>
      <c r="D14" s="49">
        <v>1</v>
      </c>
      <c r="E14" s="53">
        <f>明细!F107</f>
        <v>44741</v>
      </c>
      <c r="F14" s="53">
        <f>明细!G107</f>
        <v>44741</v>
      </c>
      <c r="G14" s="53">
        <f>明细!H107</f>
        <v>22100</v>
      </c>
      <c r="H14" s="53">
        <f>明细!I107</f>
        <v>22100</v>
      </c>
    </row>
    <row r="15" ht="26.25" customHeight="1" spans="1:8">
      <c r="A15" s="49">
        <v>2</v>
      </c>
      <c r="B15" s="49" t="s">
        <v>20</v>
      </c>
      <c r="C15" s="49">
        <v>15</v>
      </c>
      <c r="D15" s="49">
        <v>9</v>
      </c>
      <c r="E15" s="53">
        <f>明细!F110</f>
        <v>640442.26</v>
      </c>
      <c r="F15" s="53">
        <f>明细!G110</f>
        <v>494442.26</v>
      </c>
      <c r="G15" s="53">
        <f>明细!H110</f>
        <v>156257.1</v>
      </c>
      <c r="H15" s="53">
        <f>明细!I110</f>
        <v>133257.1</v>
      </c>
    </row>
  </sheetData>
  <mergeCells count="13">
    <mergeCell ref="A1:B1"/>
    <mergeCell ref="A2:H2"/>
    <mergeCell ref="E3:H3"/>
    <mergeCell ref="E4:F4"/>
    <mergeCell ref="G4:H4"/>
    <mergeCell ref="A6:B6"/>
    <mergeCell ref="A7:B7"/>
    <mergeCell ref="A10:B10"/>
    <mergeCell ref="A13:B13"/>
    <mergeCell ref="A3:A5"/>
    <mergeCell ref="B3:B5"/>
    <mergeCell ref="C3:C5"/>
    <mergeCell ref="D3:D5"/>
  </mergeCells>
  <printOptions horizontalCentered="1"/>
  <pageMargins left="0.751388888888889" right="0.751388888888889" top="1" bottom="1" header="0.5" footer="0.5"/>
  <pageSetup paperSize="9" firstPageNumber="31" orientation="landscape" useFirstPageNumber="1" horizontalDpi="600"/>
  <headerFooter>
    <oddFooter>&amp;C&amp;"TIMEs New Roman"-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5"/>
  <sheetViews>
    <sheetView tabSelected="1" workbookViewId="0">
      <selection activeCell="A1" sqref="A1:O1"/>
    </sheetView>
  </sheetViews>
  <sheetFormatPr defaultColWidth="9" defaultRowHeight="15"/>
  <cols>
    <col min="1" max="1" width="4.625" style="3" customWidth="1"/>
    <col min="2" max="2" width="18.625" style="4" customWidth="1"/>
    <col min="3" max="3" width="40.375" style="3" customWidth="1"/>
    <col min="4" max="4" width="7.75" style="5" customWidth="1"/>
    <col min="5" max="5" width="8.375" style="5" customWidth="1"/>
    <col min="6" max="6" width="8.25" style="5" customWidth="1"/>
    <col min="7" max="7" width="9.125" style="5" customWidth="1"/>
    <col min="8" max="8" width="8.125" style="5" customWidth="1"/>
    <col min="9" max="9" width="8.75" style="5" customWidth="1"/>
    <col min="10" max="10" width="9.125" style="3" customWidth="1"/>
    <col min="11" max="11" width="8" style="3" customWidth="1"/>
    <col min="12" max="12" width="8.875" style="3" customWidth="1"/>
    <col min="13" max="13" width="9.5" style="3" customWidth="1"/>
    <col min="14" max="14" width="6.25" style="3" customWidth="1"/>
    <col min="15" max="15" width="11.5" style="3" customWidth="1"/>
    <col min="16" max="16384" width="9" style="3"/>
  </cols>
  <sheetData>
    <row r="1" ht="24.95" customHeight="1" spans="1:15">
      <c r="A1" s="6" t="s">
        <v>21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4.25" spans="1:15">
      <c r="A2" s="8" t="s">
        <v>22</v>
      </c>
      <c r="B2" s="9"/>
      <c r="C2" s="8"/>
      <c r="D2" s="10"/>
      <c r="E2" s="10"/>
      <c r="F2" s="10"/>
      <c r="G2" s="10"/>
      <c r="H2" s="10"/>
      <c r="I2" s="10"/>
      <c r="J2" s="8"/>
      <c r="K2" s="8"/>
      <c r="L2" s="8"/>
      <c r="M2" s="8"/>
      <c r="N2" s="8"/>
      <c r="O2" s="8"/>
    </row>
    <row r="3" customHeight="1" spans="1:15">
      <c r="A3" s="11" t="s">
        <v>23</v>
      </c>
      <c r="B3" s="11" t="s">
        <v>24</v>
      </c>
      <c r="C3" s="11" t="s">
        <v>25</v>
      </c>
      <c r="D3" s="11" t="s">
        <v>26</v>
      </c>
      <c r="E3" s="11" t="s">
        <v>27</v>
      </c>
      <c r="F3" s="11" t="s">
        <v>28</v>
      </c>
      <c r="G3" s="11"/>
      <c r="H3" s="12" t="s">
        <v>29</v>
      </c>
      <c r="I3" s="12"/>
      <c r="J3" s="11"/>
      <c r="K3" s="11"/>
      <c r="L3" s="11"/>
      <c r="M3" s="11"/>
      <c r="N3" s="11"/>
      <c r="O3" s="11" t="s">
        <v>30</v>
      </c>
    </row>
    <row r="4" customHeight="1" spans="1:15">
      <c r="A4" s="11"/>
      <c r="B4" s="11"/>
      <c r="C4" s="11"/>
      <c r="D4" s="11"/>
      <c r="E4" s="11"/>
      <c r="F4" s="11"/>
      <c r="G4" s="11"/>
      <c r="H4" s="11" t="s">
        <v>31</v>
      </c>
      <c r="I4" s="11"/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1"/>
    </row>
    <row r="5" ht="30.95" customHeight="1" spans="1:15">
      <c r="A5" s="11"/>
      <c r="B5" s="11"/>
      <c r="C5" s="11"/>
      <c r="D5" s="11"/>
      <c r="E5" s="11"/>
      <c r="F5" s="11" t="s">
        <v>37</v>
      </c>
      <c r="G5" s="11" t="s">
        <v>38</v>
      </c>
      <c r="H5" s="11" t="s">
        <v>37</v>
      </c>
      <c r="I5" s="11" t="s">
        <v>38</v>
      </c>
      <c r="J5" s="11"/>
      <c r="K5" s="11"/>
      <c r="L5" s="11"/>
      <c r="M5" s="11"/>
      <c r="N5" s="11"/>
      <c r="O5" s="11"/>
    </row>
    <row r="6" ht="18" customHeight="1" spans="1:15">
      <c r="A6" s="13" t="s">
        <v>39</v>
      </c>
      <c r="B6" s="14"/>
      <c r="C6" s="13"/>
      <c r="D6" s="13"/>
      <c r="E6" s="13"/>
      <c r="F6" s="15">
        <f>F7+F58+F106</f>
        <v>14021844.63</v>
      </c>
      <c r="G6" s="15">
        <f>G7+G58+G106</f>
        <v>2003059.84</v>
      </c>
      <c r="H6" s="15">
        <f>H7+H58+H106</f>
        <v>3009452.47</v>
      </c>
      <c r="I6" s="15">
        <f>I7+I58+I106</f>
        <v>640761.58</v>
      </c>
      <c r="J6" s="13"/>
      <c r="K6" s="13"/>
      <c r="L6" s="13"/>
      <c r="M6" s="13"/>
      <c r="N6" s="13"/>
      <c r="O6" s="13"/>
    </row>
    <row r="7" ht="18" customHeight="1" spans="1:15">
      <c r="A7" s="13" t="s">
        <v>40</v>
      </c>
      <c r="B7" s="14"/>
      <c r="C7" s="13"/>
      <c r="D7" s="13"/>
      <c r="E7" s="13"/>
      <c r="F7" s="15">
        <f>F8+F47</f>
        <v>4862533.2</v>
      </c>
      <c r="G7" s="15">
        <f>G8+G47</f>
        <v>203888.3</v>
      </c>
      <c r="H7" s="15">
        <f>H8+H47</f>
        <v>906607</v>
      </c>
      <c r="I7" s="15">
        <f>I8+I47</f>
        <v>51311</v>
      </c>
      <c r="J7" s="13"/>
      <c r="K7" s="13"/>
      <c r="L7" s="13"/>
      <c r="M7" s="13"/>
      <c r="N7" s="13"/>
      <c r="O7" s="13"/>
    </row>
    <row r="8" ht="18" customHeight="1" spans="1:15">
      <c r="A8" s="13" t="s">
        <v>41</v>
      </c>
      <c r="B8" s="14"/>
      <c r="C8" s="13"/>
      <c r="D8" s="13"/>
      <c r="E8" s="13"/>
      <c r="F8" s="15">
        <f>SUM(F9:F46)</f>
        <v>2634337</v>
      </c>
      <c r="G8" s="15">
        <f t="shared" ref="G8:I8" si="0">SUM(G9:G46)</f>
        <v>178088.3</v>
      </c>
      <c r="H8" s="15">
        <f t="shared" si="0"/>
        <v>434607</v>
      </c>
      <c r="I8" s="15">
        <f t="shared" si="0"/>
        <v>33311</v>
      </c>
      <c r="J8" s="13"/>
      <c r="K8" s="13"/>
      <c r="L8" s="13"/>
      <c r="M8" s="13"/>
      <c r="N8" s="13"/>
      <c r="O8" s="13"/>
    </row>
    <row r="9" ht="45" customHeight="1" spans="1:15">
      <c r="A9" s="11">
        <v>1</v>
      </c>
      <c r="B9" s="16" t="s">
        <v>42</v>
      </c>
      <c r="C9" s="16" t="s">
        <v>43</v>
      </c>
      <c r="D9" s="11" t="s">
        <v>44</v>
      </c>
      <c r="E9" s="11" t="s">
        <v>45</v>
      </c>
      <c r="F9" s="11">
        <v>40000</v>
      </c>
      <c r="G9" s="11"/>
      <c r="H9" s="11">
        <v>5000</v>
      </c>
      <c r="I9" s="11"/>
      <c r="J9" s="11" t="s">
        <v>46</v>
      </c>
      <c r="K9" s="11" t="s">
        <v>46</v>
      </c>
      <c r="L9" s="11" t="s">
        <v>47</v>
      </c>
      <c r="M9" s="11" t="s">
        <v>48</v>
      </c>
      <c r="N9" s="11" t="s">
        <v>49</v>
      </c>
      <c r="O9" s="11" t="s">
        <v>50</v>
      </c>
    </row>
    <row r="10" ht="48" customHeight="1" spans="1:15">
      <c r="A10" s="11">
        <v>2</v>
      </c>
      <c r="B10" s="16" t="s">
        <v>51</v>
      </c>
      <c r="C10" s="16" t="s">
        <v>52</v>
      </c>
      <c r="D10" s="11" t="s">
        <v>44</v>
      </c>
      <c r="E10" s="11" t="s">
        <v>53</v>
      </c>
      <c r="F10" s="11">
        <v>47000</v>
      </c>
      <c r="G10" s="11"/>
      <c r="H10" s="11">
        <v>10000</v>
      </c>
      <c r="I10" s="11"/>
      <c r="J10" s="11" t="s">
        <v>47</v>
      </c>
      <c r="K10" s="11" t="s">
        <v>48</v>
      </c>
      <c r="L10" s="11" t="s">
        <v>48</v>
      </c>
      <c r="M10" s="11" t="s">
        <v>54</v>
      </c>
      <c r="N10" s="11" t="s">
        <v>55</v>
      </c>
      <c r="O10" s="11" t="s">
        <v>56</v>
      </c>
    </row>
    <row r="11" ht="45" customHeight="1" spans="1:15">
      <c r="A11" s="11">
        <v>3</v>
      </c>
      <c r="B11" s="16" t="s">
        <v>57</v>
      </c>
      <c r="C11" s="16" t="s">
        <v>58</v>
      </c>
      <c r="D11" s="11" t="s">
        <v>44</v>
      </c>
      <c r="E11" s="11" t="s">
        <v>45</v>
      </c>
      <c r="F11" s="11">
        <v>82300</v>
      </c>
      <c r="G11" s="11"/>
      <c r="H11" s="11">
        <v>10000</v>
      </c>
      <c r="I11" s="11"/>
      <c r="J11" s="11" t="s">
        <v>46</v>
      </c>
      <c r="K11" s="11" t="s">
        <v>47</v>
      </c>
      <c r="L11" s="11" t="s">
        <v>48</v>
      </c>
      <c r="M11" s="11" t="s">
        <v>48</v>
      </c>
      <c r="N11" s="11" t="s">
        <v>59</v>
      </c>
      <c r="O11" s="11" t="s">
        <v>56</v>
      </c>
    </row>
    <row r="12" s="1" customFormat="1" ht="59" customHeight="1" spans="1:15">
      <c r="A12" s="11">
        <v>4</v>
      </c>
      <c r="B12" s="16" t="s">
        <v>60</v>
      </c>
      <c r="C12" s="16" t="s">
        <v>61</v>
      </c>
      <c r="D12" s="11" t="s">
        <v>62</v>
      </c>
      <c r="E12" s="11" t="s">
        <v>63</v>
      </c>
      <c r="F12" s="11">
        <v>80000</v>
      </c>
      <c r="G12" s="11"/>
      <c r="H12" s="11">
        <v>3000</v>
      </c>
      <c r="I12" s="24"/>
      <c r="J12" s="11" t="s">
        <v>64</v>
      </c>
      <c r="K12" s="11" t="s">
        <v>64</v>
      </c>
      <c r="L12" s="11" t="s">
        <v>65</v>
      </c>
      <c r="M12" s="11" t="s">
        <v>66</v>
      </c>
      <c r="N12" s="11" t="s">
        <v>49</v>
      </c>
      <c r="O12" s="11" t="s">
        <v>56</v>
      </c>
    </row>
    <row r="13" s="1" customFormat="1" ht="45" customHeight="1" spans="1:15">
      <c r="A13" s="11">
        <v>5</v>
      </c>
      <c r="B13" s="16" t="s">
        <v>67</v>
      </c>
      <c r="C13" s="17" t="s">
        <v>68</v>
      </c>
      <c r="D13" s="11" t="s">
        <v>62</v>
      </c>
      <c r="E13" s="11" t="s">
        <v>63</v>
      </c>
      <c r="F13" s="11">
        <v>120000</v>
      </c>
      <c r="G13" s="11"/>
      <c r="H13" s="11">
        <v>3000</v>
      </c>
      <c r="I13" s="24"/>
      <c r="J13" s="11" t="s">
        <v>64</v>
      </c>
      <c r="K13" s="11" t="s">
        <v>64</v>
      </c>
      <c r="L13" s="11" t="s">
        <v>65</v>
      </c>
      <c r="M13" s="11" t="s">
        <v>66</v>
      </c>
      <c r="N13" s="11" t="s">
        <v>49</v>
      </c>
      <c r="O13" s="11" t="s">
        <v>56</v>
      </c>
    </row>
    <row r="14" ht="45" customHeight="1" spans="1:15">
      <c r="A14" s="11">
        <v>6</v>
      </c>
      <c r="B14" s="16" t="s">
        <v>69</v>
      </c>
      <c r="C14" s="16" t="s">
        <v>70</v>
      </c>
      <c r="D14" s="11" t="s">
        <v>44</v>
      </c>
      <c r="E14" s="11" t="s">
        <v>53</v>
      </c>
      <c r="F14" s="11">
        <v>15000</v>
      </c>
      <c r="G14" s="11"/>
      <c r="H14" s="11">
        <v>5000</v>
      </c>
      <c r="I14" s="11"/>
      <c r="J14" s="11" t="s">
        <v>46</v>
      </c>
      <c r="K14" s="11" t="s">
        <v>46</v>
      </c>
      <c r="L14" s="11" t="s">
        <v>46</v>
      </c>
      <c r="M14" s="11" t="s">
        <v>47</v>
      </c>
      <c r="N14" s="11" t="s">
        <v>71</v>
      </c>
      <c r="O14" s="11" t="s">
        <v>56</v>
      </c>
    </row>
    <row r="15" s="1" customFormat="1" ht="48" customHeight="1" spans="1:15">
      <c r="A15" s="11">
        <v>7</v>
      </c>
      <c r="B15" s="16" t="s">
        <v>72</v>
      </c>
      <c r="C15" s="16" t="s">
        <v>73</v>
      </c>
      <c r="D15" s="11" t="s">
        <v>62</v>
      </c>
      <c r="E15" s="11" t="s">
        <v>63</v>
      </c>
      <c r="F15" s="11">
        <v>220000</v>
      </c>
      <c r="G15" s="11"/>
      <c r="H15" s="11">
        <v>10000</v>
      </c>
      <c r="I15" s="24"/>
      <c r="J15" s="11" t="s">
        <v>64</v>
      </c>
      <c r="K15" s="11" t="s">
        <v>64</v>
      </c>
      <c r="L15" s="11" t="s">
        <v>65</v>
      </c>
      <c r="M15" s="11" t="s">
        <v>66</v>
      </c>
      <c r="N15" s="11" t="s">
        <v>74</v>
      </c>
      <c r="O15" s="11" t="s">
        <v>75</v>
      </c>
    </row>
    <row r="16" s="1" customFormat="1" ht="45" customHeight="1" spans="1:15">
      <c r="A16" s="11">
        <v>8</v>
      </c>
      <c r="B16" s="16" t="s">
        <v>76</v>
      </c>
      <c r="C16" s="16" t="s">
        <v>77</v>
      </c>
      <c r="D16" s="11" t="s">
        <v>62</v>
      </c>
      <c r="E16" s="11" t="s">
        <v>78</v>
      </c>
      <c r="F16" s="11">
        <v>250000</v>
      </c>
      <c r="G16" s="11"/>
      <c r="H16" s="11">
        <v>15000</v>
      </c>
      <c r="I16" s="24"/>
      <c r="J16" s="11" t="s">
        <v>64</v>
      </c>
      <c r="K16" s="11" t="s">
        <v>64</v>
      </c>
      <c r="L16" s="11" t="s">
        <v>65</v>
      </c>
      <c r="M16" s="11" t="s">
        <v>66</v>
      </c>
      <c r="N16" s="11" t="s">
        <v>74</v>
      </c>
      <c r="O16" s="11" t="s">
        <v>75</v>
      </c>
    </row>
    <row r="17" s="1" customFormat="1" ht="45" customHeight="1" spans="1:15">
      <c r="A17" s="11">
        <v>9</v>
      </c>
      <c r="B17" s="16" t="s">
        <v>79</v>
      </c>
      <c r="C17" s="17" t="s">
        <v>80</v>
      </c>
      <c r="D17" s="11" t="s">
        <v>62</v>
      </c>
      <c r="E17" s="11" t="s">
        <v>63</v>
      </c>
      <c r="F17" s="11">
        <v>80000</v>
      </c>
      <c r="G17" s="11"/>
      <c r="H17" s="11">
        <v>5000</v>
      </c>
      <c r="I17" s="24"/>
      <c r="J17" s="11" t="s">
        <v>64</v>
      </c>
      <c r="K17" s="11" t="s">
        <v>64</v>
      </c>
      <c r="L17" s="11" t="s">
        <v>65</v>
      </c>
      <c r="M17" s="11" t="s">
        <v>66</v>
      </c>
      <c r="N17" s="11" t="s">
        <v>74</v>
      </c>
      <c r="O17" s="11" t="s">
        <v>75</v>
      </c>
    </row>
    <row r="18" s="1" customFormat="1" ht="45" customHeight="1" spans="1:15">
      <c r="A18" s="11">
        <v>10</v>
      </c>
      <c r="B18" s="16" t="s">
        <v>81</v>
      </c>
      <c r="C18" s="16" t="s">
        <v>82</v>
      </c>
      <c r="D18" s="11" t="s">
        <v>62</v>
      </c>
      <c r="E18" s="11" t="s">
        <v>63</v>
      </c>
      <c r="F18" s="11">
        <v>220000</v>
      </c>
      <c r="G18" s="11"/>
      <c r="H18" s="11">
        <v>2000</v>
      </c>
      <c r="I18" s="24"/>
      <c r="J18" s="11" t="s">
        <v>64</v>
      </c>
      <c r="K18" s="11" t="s">
        <v>64</v>
      </c>
      <c r="L18" s="11" t="s">
        <v>64</v>
      </c>
      <c r="M18" s="11" t="s">
        <v>65</v>
      </c>
      <c r="N18" s="11" t="s">
        <v>83</v>
      </c>
      <c r="O18" s="11" t="s">
        <v>75</v>
      </c>
    </row>
    <row r="19" ht="45" customHeight="1" spans="1:15">
      <c r="A19" s="11">
        <v>11</v>
      </c>
      <c r="B19" s="16" t="s">
        <v>84</v>
      </c>
      <c r="C19" s="16" t="s">
        <v>85</v>
      </c>
      <c r="D19" s="11" t="s">
        <v>44</v>
      </c>
      <c r="E19" s="11" t="s">
        <v>45</v>
      </c>
      <c r="F19" s="11">
        <v>11200</v>
      </c>
      <c r="G19" s="11"/>
      <c r="H19" s="11">
        <v>3000</v>
      </c>
      <c r="I19" s="11"/>
      <c r="J19" s="11" t="s">
        <v>46</v>
      </c>
      <c r="K19" s="11" t="s">
        <v>46</v>
      </c>
      <c r="L19" s="11" t="s">
        <v>46</v>
      </c>
      <c r="M19" s="11" t="s">
        <v>47</v>
      </c>
      <c r="N19" s="25" t="s">
        <v>86</v>
      </c>
      <c r="O19" s="11" t="s">
        <v>87</v>
      </c>
    </row>
    <row r="20" ht="45" customHeight="1" spans="1:15">
      <c r="A20" s="11">
        <v>12</v>
      </c>
      <c r="B20" s="16" t="s">
        <v>88</v>
      </c>
      <c r="C20" s="16" t="s">
        <v>89</v>
      </c>
      <c r="D20" s="11" t="s">
        <v>44</v>
      </c>
      <c r="E20" s="11" t="s">
        <v>45</v>
      </c>
      <c r="F20" s="11">
        <v>86000</v>
      </c>
      <c r="G20" s="11"/>
      <c r="H20" s="11">
        <v>30000</v>
      </c>
      <c r="I20" s="11"/>
      <c r="J20" s="11" t="s">
        <v>46</v>
      </c>
      <c r="K20" s="11" t="s">
        <v>47</v>
      </c>
      <c r="L20" s="11" t="s">
        <v>54</v>
      </c>
      <c r="M20" s="11" t="s">
        <v>54</v>
      </c>
      <c r="N20" s="11" t="s">
        <v>90</v>
      </c>
      <c r="O20" s="11" t="s">
        <v>91</v>
      </c>
    </row>
    <row r="21" ht="45" customHeight="1" spans="1:15">
      <c r="A21" s="11">
        <v>13</v>
      </c>
      <c r="B21" s="16" t="s">
        <v>92</v>
      </c>
      <c r="C21" s="16" t="s">
        <v>93</v>
      </c>
      <c r="D21" s="11" t="s">
        <v>44</v>
      </c>
      <c r="E21" s="11">
        <v>2021</v>
      </c>
      <c r="F21" s="18">
        <v>3000</v>
      </c>
      <c r="G21" s="11">
        <v>3000</v>
      </c>
      <c r="H21" s="11">
        <v>3000</v>
      </c>
      <c r="I21" s="11">
        <v>3000</v>
      </c>
      <c r="J21" s="11" t="s">
        <v>47</v>
      </c>
      <c r="K21" s="26" t="s">
        <v>94</v>
      </c>
      <c r="L21" s="26" t="s">
        <v>95</v>
      </c>
      <c r="M21" s="11"/>
      <c r="N21" s="11" t="s">
        <v>55</v>
      </c>
      <c r="O21" s="11" t="s">
        <v>96</v>
      </c>
    </row>
    <row r="22" ht="45" customHeight="1" spans="1:15">
      <c r="A22" s="11">
        <v>14</v>
      </c>
      <c r="B22" s="16" t="s">
        <v>97</v>
      </c>
      <c r="C22" s="16" t="s">
        <v>98</v>
      </c>
      <c r="D22" s="11" t="s">
        <v>44</v>
      </c>
      <c r="E22" s="11" t="s">
        <v>45</v>
      </c>
      <c r="F22" s="18">
        <v>100000</v>
      </c>
      <c r="G22" s="11"/>
      <c r="H22" s="11">
        <v>10000</v>
      </c>
      <c r="I22" s="11"/>
      <c r="J22" s="11" t="s">
        <v>99</v>
      </c>
      <c r="K22" s="11" t="s">
        <v>47</v>
      </c>
      <c r="L22" s="11" t="s">
        <v>100</v>
      </c>
      <c r="M22" s="11" t="s">
        <v>100</v>
      </c>
      <c r="N22" s="11" t="s">
        <v>59</v>
      </c>
      <c r="O22" s="11" t="s">
        <v>96</v>
      </c>
    </row>
    <row r="23" ht="45" customHeight="1" spans="1:15">
      <c r="A23" s="11">
        <v>15</v>
      </c>
      <c r="B23" s="16" t="s">
        <v>101</v>
      </c>
      <c r="C23" s="16" t="s">
        <v>102</v>
      </c>
      <c r="D23" s="11" t="s">
        <v>44</v>
      </c>
      <c r="E23" s="11" t="s">
        <v>45</v>
      </c>
      <c r="F23" s="18">
        <v>16000</v>
      </c>
      <c r="G23" s="11"/>
      <c r="H23" s="11">
        <v>2000</v>
      </c>
      <c r="I23" s="11"/>
      <c r="J23" s="11" t="s">
        <v>99</v>
      </c>
      <c r="K23" s="11" t="s">
        <v>47</v>
      </c>
      <c r="L23" s="11" t="s">
        <v>48</v>
      </c>
      <c r="M23" s="11" t="s">
        <v>48</v>
      </c>
      <c r="N23" s="11" t="s">
        <v>59</v>
      </c>
      <c r="O23" s="11" t="s">
        <v>96</v>
      </c>
    </row>
    <row r="24" ht="45" customHeight="1" spans="1:15">
      <c r="A24" s="11">
        <v>16</v>
      </c>
      <c r="B24" s="16" t="s">
        <v>103</v>
      </c>
      <c r="C24" s="16" t="s">
        <v>104</v>
      </c>
      <c r="D24" s="11" t="s">
        <v>44</v>
      </c>
      <c r="E24" s="11" t="s">
        <v>63</v>
      </c>
      <c r="F24" s="19">
        <v>50000</v>
      </c>
      <c r="G24" s="11"/>
      <c r="H24" s="11">
        <v>2000</v>
      </c>
      <c r="I24" s="11"/>
      <c r="J24" s="11" t="s">
        <v>46</v>
      </c>
      <c r="K24" s="11" t="s">
        <v>47</v>
      </c>
      <c r="L24" s="11" t="s">
        <v>48</v>
      </c>
      <c r="M24" s="11" t="s">
        <v>48</v>
      </c>
      <c r="N24" s="11" t="s">
        <v>59</v>
      </c>
      <c r="O24" s="11" t="s">
        <v>96</v>
      </c>
    </row>
    <row r="25" ht="48" customHeight="1" spans="1:15">
      <c r="A25" s="11">
        <v>17</v>
      </c>
      <c r="B25" s="16" t="s">
        <v>105</v>
      </c>
      <c r="C25" s="16" t="s">
        <v>106</v>
      </c>
      <c r="D25" s="11" t="s">
        <v>44</v>
      </c>
      <c r="E25" s="11" t="s">
        <v>63</v>
      </c>
      <c r="F25" s="19">
        <v>88000</v>
      </c>
      <c r="G25" s="20"/>
      <c r="H25" s="11">
        <v>10000</v>
      </c>
      <c r="I25" s="20"/>
      <c r="J25" s="11" t="s">
        <v>46</v>
      </c>
      <c r="K25" s="11" t="s">
        <v>46</v>
      </c>
      <c r="L25" s="11" t="s">
        <v>47</v>
      </c>
      <c r="M25" s="11" t="s">
        <v>48</v>
      </c>
      <c r="N25" s="20" t="s">
        <v>49</v>
      </c>
      <c r="O25" s="22" t="s">
        <v>107</v>
      </c>
    </row>
    <row r="26" ht="48" customHeight="1" spans="1:15">
      <c r="A26" s="11">
        <v>18</v>
      </c>
      <c r="B26" s="16" t="s">
        <v>108</v>
      </c>
      <c r="C26" s="16" t="s">
        <v>109</v>
      </c>
      <c r="D26" s="11" t="s">
        <v>110</v>
      </c>
      <c r="E26" s="11" t="s">
        <v>111</v>
      </c>
      <c r="F26" s="11">
        <v>50000</v>
      </c>
      <c r="G26" s="11"/>
      <c r="H26" s="11">
        <v>5000</v>
      </c>
      <c r="I26" s="11"/>
      <c r="J26" s="11" t="s">
        <v>54</v>
      </c>
      <c r="K26" s="11" t="s">
        <v>112</v>
      </c>
      <c r="L26" s="11" t="s">
        <v>113</v>
      </c>
      <c r="M26" s="11" t="s">
        <v>113</v>
      </c>
      <c r="N26" s="11"/>
      <c r="O26" s="11" t="s">
        <v>50</v>
      </c>
    </row>
    <row r="27" ht="45" customHeight="1" spans="1:15">
      <c r="A27" s="11">
        <v>19</v>
      </c>
      <c r="B27" s="16" t="s">
        <v>114</v>
      </c>
      <c r="C27" s="16" t="s">
        <v>115</v>
      </c>
      <c r="D27" s="11" t="s">
        <v>110</v>
      </c>
      <c r="E27" s="11" t="s">
        <v>116</v>
      </c>
      <c r="F27" s="11">
        <v>30000</v>
      </c>
      <c r="G27" s="11"/>
      <c r="H27" s="11">
        <v>10000</v>
      </c>
      <c r="I27" s="11"/>
      <c r="J27" s="11" t="s">
        <v>48</v>
      </c>
      <c r="K27" s="11" t="s">
        <v>48</v>
      </c>
      <c r="L27" s="11" t="s">
        <v>48</v>
      </c>
      <c r="M27" s="11" t="s">
        <v>54</v>
      </c>
      <c r="N27" s="11"/>
      <c r="O27" s="11" t="s">
        <v>50</v>
      </c>
    </row>
    <row r="28" ht="45" customHeight="1" spans="1:15">
      <c r="A28" s="11">
        <v>20</v>
      </c>
      <c r="B28" s="16" t="s">
        <v>117</v>
      </c>
      <c r="C28" s="16" t="s">
        <v>118</v>
      </c>
      <c r="D28" s="11" t="s">
        <v>110</v>
      </c>
      <c r="E28" s="11" t="s">
        <v>116</v>
      </c>
      <c r="F28" s="11">
        <v>30000</v>
      </c>
      <c r="G28" s="11"/>
      <c r="H28" s="11">
        <v>10000</v>
      </c>
      <c r="I28" s="11"/>
      <c r="J28" s="11" t="s">
        <v>48</v>
      </c>
      <c r="K28" s="11" t="s">
        <v>48</v>
      </c>
      <c r="L28" s="11" t="s">
        <v>48</v>
      </c>
      <c r="M28" s="11" t="s">
        <v>54</v>
      </c>
      <c r="N28" s="11"/>
      <c r="O28" s="11" t="s">
        <v>50</v>
      </c>
    </row>
    <row r="29" ht="45" customHeight="1" spans="1:15">
      <c r="A29" s="11">
        <v>21</v>
      </c>
      <c r="B29" s="16" t="s">
        <v>119</v>
      </c>
      <c r="C29" s="16" t="s">
        <v>120</v>
      </c>
      <c r="D29" s="11" t="s">
        <v>110</v>
      </c>
      <c r="E29" s="11" t="s">
        <v>116</v>
      </c>
      <c r="F29" s="11">
        <v>30000</v>
      </c>
      <c r="G29" s="11">
        <v>30000</v>
      </c>
      <c r="H29" s="11">
        <v>10000</v>
      </c>
      <c r="I29" s="11">
        <v>10000</v>
      </c>
      <c r="J29" s="11" t="s">
        <v>48</v>
      </c>
      <c r="K29" s="11" t="s">
        <v>48</v>
      </c>
      <c r="L29" s="11" t="s">
        <v>48</v>
      </c>
      <c r="M29" s="11" t="s">
        <v>54</v>
      </c>
      <c r="N29" s="11"/>
      <c r="O29" s="11" t="s">
        <v>50</v>
      </c>
    </row>
    <row r="30" ht="45" customHeight="1" spans="1:15">
      <c r="A30" s="11">
        <v>22</v>
      </c>
      <c r="B30" s="16" t="s">
        <v>121</v>
      </c>
      <c r="C30" s="16" t="s">
        <v>122</v>
      </c>
      <c r="D30" s="11" t="s">
        <v>110</v>
      </c>
      <c r="E30" s="11" t="s">
        <v>116</v>
      </c>
      <c r="F30" s="11">
        <v>26000</v>
      </c>
      <c r="G30" s="11"/>
      <c r="H30" s="11">
        <v>10000</v>
      </c>
      <c r="I30" s="11"/>
      <c r="J30" s="11" t="s">
        <v>48</v>
      </c>
      <c r="K30" s="11" t="s">
        <v>48</v>
      </c>
      <c r="L30" s="11" t="s">
        <v>48</v>
      </c>
      <c r="M30" s="11" t="s">
        <v>54</v>
      </c>
      <c r="N30" s="11"/>
      <c r="O30" s="11" t="s">
        <v>50</v>
      </c>
    </row>
    <row r="31" ht="45" customHeight="1" spans="1:15">
      <c r="A31" s="11">
        <v>23</v>
      </c>
      <c r="B31" s="16" t="s">
        <v>123</v>
      </c>
      <c r="C31" s="16" t="s">
        <v>124</v>
      </c>
      <c r="D31" s="11" t="s">
        <v>110</v>
      </c>
      <c r="E31" s="11" t="s">
        <v>125</v>
      </c>
      <c r="F31" s="11">
        <v>25000</v>
      </c>
      <c r="G31" s="11"/>
      <c r="H31" s="11">
        <v>8000</v>
      </c>
      <c r="I31" s="11"/>
      <c r="J31" s="11" t="s">
        <v>48</v>
      </c>
      <c r="K31" s="11" t="s">
        <v>48</v>
      </c>
      <c r="L31" s="11" t="s">
        <v>54</v>
      </c>
      <c r="M31" s="11" t="s">
        <v>54</v>
      </c>
      <c r="N31" s="11"/>
      <c r="O31" s="11" t="s">
        <v>50</v>
      </c>
    </row>
    <row r="32" ht="45" customHeight="1" spans="1:15">
      <c r="A32" s="11">
        <v>24</v>
      </c>
      <c r="B32" s="16" t="s">
        <v>126</v>
      </c>
      <c r="C32" s="16" t="s">
        <v>127</v>
      </c>
      <c r="D32" s="11" t="s">
        <v>110</v>
      </c>
      <c r="E32" s="11" t="s">
        <v>128</v>
      </c>
      <c r="F32" s="11">
        <v>80000</v>
      </c>
      <c r="G32" s="11"/>
      <c r="H32" s="11">
        <v>10000</v>
      </c>
      <c r="I32" s="11"/>
      <c r="J32" s="11" t="s">
        <v>48</v>
      </c>
      <c r="K32" s="11" t="s">
        <v>48</v>
      </c>
      <c r="L32" s="11" t="s">
        <v>48</v>
      </c>
      <c r="M32" s="11" t="s">
        <v>54</v>
      </c>
      <c r="N32" s="11"/>
      <c r="O32" s="11" t="s">
        <v>50</v>
      </c>
    </row>
    <row r="33" ht="48" customHeight="1" spans="1:15">
      <c r="A33" s="11">
        <v>25</v>
      </c>
      <c r="B33" s="16" t="s">
        <v>129</v>
      </c>
      <c r="C33" s="16" t="s">
        <v>130</v>
      </c>
      <c r="D33" s="11" t="s">
        <v>110</v>
      </c>
      <c r="E33" s="11" t="s">
        <v>111</v>
      </c>
      <c r="F33" s="11">
        <v>100000</v>
      </c>
      <c r="G33" s="11"/>
      <c r="H33" s="11">
        <v>10000</v>
      </c>
      <c r="I33" s="11"/>
      <c r="J33" s="11" t="s">
        <v>54</v>
      </c>
      <c r="K33" s="11" t="s">
        <v>112</v>
      </c>
      <c r="L33" s="11" t="s">
        <v>113</v>
      </c>
      <c r="M33" s="11" t="s">
        <v>113</v>
      </c>
      <c r="N33" s="11"/>
      <c r="O33" s="11" t="s">
        <v>56</v>
      </c>
    </row>
    <row r="34" ht="45" customHeight="1" spans="1:15">
      <c r="A34" s="11">
        <v>26</v>
      </c>
      <c r="B34" s="21" t="s">
        <v>131</v>
      </c>
      <c r="C34" s="16" t="s">
        <v>132</v>
      </c>
      <c r="D34" s="11" t="s">
        <v>110</v>
      </c>
      <c r="E34" s="11" t="s">
        <v>133</v>
      </c>
      <c r="F34" s="11">
        <v>50000</v>
      </c>
      <c r="G34" s="11"/>
      <c r="H34" s="11">
        <v>3000</v>
      </c>
      <c r="I34" s="11"/>
      <c r="J34" s="11" t="s">
        <v>113</v>
      </c>
      <c r="K34" s="11" t="s">
        <v>134</v>
      </c>
      <c r="L34" s="22"/>
      <c r="M34" s="22"/>
      <c r="N34" s="11"/>
      <c r="O34" s="11" t="s">
        <v>56</v>
      </c>
    </row>
    <row r="35" ht="33" customHeight="1" spans="1:15">
      <c r="A35" s="11">
        <v>27</v>
      </c>
      <c r="B35" s="16" t="s">
        <v>135</v>
      </c>
      <c r="C35" s="16" t="s">
        <v>136</v>
      </c>
      <c r="D35" s="11" t="s">
        <v>110</v>
      </c>
      <c r="E35" s="11" t="s">
        <v>137</v>
      </c>
      <c r="F35" s="22">
        <v>160000</v>
      </c>
      <c r="G35" s="22"/>
      <c r="H35" s="22">
        <v>80000</v>
      </c>
      <c r="I35" s="22"/>
      <c r="J35" s="11" t="s">
        <v>138</v>
      </c>
      <c r="K35" s="11" t="s">
        <v>138</v>
      </c>
      <c r="L35" s="11" t="s">
        <v>138</v>
      </c>
      <c r="M35" s="11" t="s">
        <v>138</v>
      </c>
      <c r="N35" s="11"/>
      <c r="O35" s="11" t="s">
        <v>56</v>
      </c>
    </row>
    <row r="36" ht="45" customHeight="1" spans="1:15">
      <c r="A36" s="11">
        <v>28</v>
      </c>
      <c r="B36" s="16" t="s">
        <v>139</v>
      </c>
      <c r="C36" s="16" t="s">
        <v>140</v>
      </c>
      <c r="D36" s="11" t="s">
        <v>110</v>
      </c>
      <c r="E36" s="11" t="s">
        <v>111</v>
      </c>
      <c r="F36" s="11">
        <v>160000</v>
      </c>
      <c r="G36" s="11">
        <v>81600</v>
      </c>
      <c r="H36" s="11">
        <v>30000</v>
      </c>
      <c r="I36" s="11">
        <v>10200</v>
      </c>
      <c r="J36" s="11" t="s">
        <v>54</v>
      </c>
      <c r="K36" s="11" t="s">
        <v>112</v>
      </c>
      <c r="L36" s="11" t="s">
        <v>113</v>
      </c>
      <c r="M36" s="11" t="s">
        <v>113</v>
      </c>
      <c r="N36" s="11"/>
      <c r="O36" s="11" t="s">
        <v>141</v>
      </c>
    </row>
    <row r="37" ht="48" customHeight="1" spans="1:15">
      <c r="A37" s="11">
        <v>29</v>
      </c>
      <c r="B37" s="16" t="s">
        <v>142</v>
      </c>
      <c r="C37" s="16" t="s">
        <v>143</v>
      </c>
      <c r="D37" s="11" t="s">
        <v>110</v>
      </c>
      <c r="E37" s="11" t="s">
        <v>128</v>
      </c>
      <c r="F37" s="11">
        <v>16600</v>
      </c>
      <c r="G37" s="11"/>
      <c r="H37" s="11">
        <v>4000</v>
      </c>
      <c r="I37" s="11"/>
      <c r="J37" s="11" t="s">
        <v>48</v>
      </c>
      <c r="K37" s="11" t="s">
        <v>48</v>
      </c>
      <c r="L37" s="11" t="s">
        <v>48</v>
      </c>
      <c r="M37" s="11" t="s">
        <v>54</v>
      </c>
      <c r="N37" s="11"/>
      <c r="O37" s="11" t="s">
        <v>141</v>
      </c>
    </row>
    <row r="38" ht="48" customHeight="1" spans="1:15">
      <c r="A38" s="11">
        <v>30</v>
      </c>
      <c r="B38" s="16" t="s">
        <v>144</v>
      </c>
      <c r="C38" s="16" t="s">
        <v>143</v>
      </c>
      <c r="D38" s="11" t="s">
        <v>110</v>
      </c>
      <c r="E38" s="11" t="s">
        <v>128</v>
      </c>
      <c r="F38" s="11">
        <v>16600</v>
      </c>
      <c r="G38" s="11"/>
      <c r="H38" s="11">
        <v>4000</v>
      </c>
      <c r="I38" s="11"/>
      <c r="J38" s="11" t="s">
        <v>48</v>
      </c>
      <c r="K38" s="11" t="s">
        <v>48</v>
      </c>
      <c r="L38" s="11" t="s">
        <v>48</v>
      </c>
      <c r="M38" s="11" t="s">
        <v>54</v>
      </c>
      <c r="N38" s="11"/>
      <c r="O38" s="11" t="s">
        <v>141</v>
      </c>
    </row>
    <row r="39" ht="48" customHeight="1" spans="1:15">
      <c r="A39" s="11">
        <v>31</v>
      </c>
      <c r="B39" s="16" t="s">
        <v>145</v>
      </c>
      <c r="C39" s="16" t="s">
        <v>143</v>
      </c>
      <c r="D39" s="11" t="s">
        <v>110</v>
      </c>
      <c r="E39" s="11" t="s">
        <v>128</v>
      </c>
      <c r="F39" s="11">
        <v>16600</v>
      </c>
      <c r="G39" s="11"/>
      <c r="H39" s="11">
        <v>4000</v>
      </c>
      <c r="I39" s="11"/>
      <c r="J39" s="11" t="s">
        <v>48</v>
      </c>
      <c r="K39" s="11" t="s">
        <v>48</v>
      </c>
      <c r="L39" s="11" t="s">
        <v>48</v>
      </c>
      <c r="M39" s="11" t="s">
        <v>54</v>
      </c>
      <c r="N39" s="11"/>
      <c r="O39" s="11" t="s">
        <v>141</v>
      </c>
    </row>
    <row r="40" ht="48" customHeight="1" spans="1:15">
      <c r="A40" s="11">
        <v>32</v>
      </c>
      <c r="B40" s="16" t="s">
        <v>146</v>
      </c>
      <c r="C40" s="16" t="s">
        <v>147</v>
      </c>
      <c r="D40" s="11" t="s">
        <v>110</v>
      </c>
      <c r="E40" s="11" t="s">
        <v>128</v>
      </c>
      <c r="F40" s="11">
        <v>102330</v>
      </c>
      <c r="G40" s="11">
        <v>52188.3</v>
      </c>
      <c r="H40" s="11">
        <v>15000</v>
      </c>
      <c r="I40" s="11">
        <v>7650</v>
      </c>
      <c r="J40" s="11" t="s">
        <v>48</v>
      </c>
      <c r="K40" s="11" t="s">
        <v>48</v>
      </c>
      <c r="L40" s="11" t="s">
        <v>54</v>
      </c>
      <c r="M40" s="11" t="s">
        <v>54</v>
      </c>
      <c r="N40" s="11"/>
      <c r="O40" s="11" t="s">
        <v>141</v>
      </c>
    </row>
    <row r="41" ht="48" customHeight="1" spans="1:15">
      <c r="A41" s="11">
        <v>33</v>
      </c>
      <c r="B41" s="16" t="s">
        <v>148</v>
      </c>
      <c r="C41" s="16" t="s">
        <v>149</v>
      </c>
      <c r="D41" s="11" t="s">
        <v>110</v>
      </c>
      <c r="E41" s="11" t="s">
        <v>128</v>
      </c>
      <c r="F41" s="11">
        <v>45200</v>
      </c>
      <c r="G41" s="11">
        <v>11300</v>
      </c>
      <c r="H41" s="11">
        <v>20000</v>
      </c>
      <c r="I41" s="11">
        <v>2461</v>
      </c>
      <c r="J41" s="11" t="s">
        <v>48</v>
      </c>
      <c r="K41" s="11" t="s">
        <v>48</v>
      </c>
      <c r="L41" s="11" t="s">
        <v>48</v>
      </c>
      <c r="M41" s="11" t="s">
        <v>54</v>
      </c>
      <c r="N41" s="11"/>
      <c r="O41" s="11" t="s">
        <v>141</v>
      </c>
    </row>
    <row r="42" ht="48" customHeight="1" spans="1:15">
      <c r="A42" s="11">
        <v>34</v>
      </c>
      <c r="B42" s="16" t="s">
        <v>150</v>
      </c>
      <c r="C42" s="16" t="s">
        <v>151</v>
      </c>
      <c r="D42" s="11" t="s">
        <v>110</v>
      </c>
      <c r="E42" s="11" t="s">
        <v>128</v>
      </c>
      <c r="F42" s="11">
        <v>85000</v>
      </c>
      <c r="G42" s="11"/>
      <c r="H42" s="11">
        <v>20000</v>
      </c>
      <c r="I42" s="11"/>
      <c r="J42" s="11" t="s">
        <v>48</v>
      </c>
      <c r="K42" s="11" t="s">
        <v>48</v>
      </c>
      <c r="L42" s="11" t="s">
        <v>48</v>
      </c>
      <c r="M42" s="11" t="s">
        <v>54</v>
      </c>
      <c r="N42" s="11"/>
      <c r="O42" s="11" t="s">
        <v>141</v>
      </c>
    </row>
    <row r="43" ht="48" customHeight="1" spans="1:15">
      <c r="A43" s="11">
        <v>35</v>
      </c>
      <c r="B43" s="16" t="s">
        <v>152</v>
      </c>
      <c r="C43" s="16" t="s">
        <v>153</v>
      </c>
      <c r="D43" s="11" t="s">
        <v>110</v>
      </c>
      <c r="E43" s="11" t="s">
        <v>128</v>
      </c>
      <c r="F43" s="18">
        <v>10900</v>
      </c>
      <c r="G43" s="11"/>
      <c r="H43" s="11">
        <v>5000</v>
      </c>
      <c r="I43" s="11"/>
      <c r="J43" s="11" t="s">
        <v>48</v>
      </c>
      <c r="K43" s="11" t="s">
        <v>48</v>
      </c>
      <c r="L43" s="11" t="s">
        <v>48</v>
      </c>
      <c r="M43" s="11" t="s">
        <v>48</v>
      </c>
      <c r="N43" s="11"/>
      <c r="O43" s="11" t="s">
        <v>96</v>
      </c>
    </row>
    <row r="44" ht="48" customHeight="1" spans="1:15">
      <c r="A44" s="11">
        <v>36</v>
      </c>
      <c r="B44" s="16" t="s">
        <v>154</v>
      </c>
      <c r="C44" s="16" t="s">
        <v>155</v>
      </c>
      <c r="D44" s="11" t="s">
        <v>110</v>
      </c>
      <c r="E44" s="11" t="s">
        <v>128</v>
      </c>
      <c r="F44" s="18">
        <v>20000</v>
      </c>
      <c r="G44" s="11"/>
      <c r="H44" s="11">
        <v>5000</v>
      </c>
      <c r="I44" s="11"/>
      <c r="J44" s="11" t="s">
        <v>48</v>
      </c>
      <c r="K44" s="11" t="s">
        <v>48</v>
      </c>
      <c r="L44" s="11" t="s">
        <v>48</v>
      </c>
      <c r="M44" s="11" t="s">
        <v>54</v>
      </c>
      <c r="N44" s="11"/>
      <c r="O44" s="11" t="s">
        <v>96</v>
      </c>
    </row>
    <row r="45" ht="45" customHeight="1" spans="1:15">
      <c r="A45" s="11">
        <v>37</v>
      </c>
      <c r="B45" s="16" t="s">
        <v>156</v>
      </c>
      <c r="C45" s="16" t="s">
        <v>157</v>
      </c>
      <c r="D45" s="11" t="s">
        <v>110</v>
      </c>
      <c r="E45" s="11" t="s">
        <v>128</v>
      </c>
      <c r="F45" s="18">
        <v>25000</v>
      </c>
      <c r="G45" s="11"/>
      <c r="H45" s="11">
        <v>7000</v>
      </c>
      <c r="I45" s="11"/>
      <c r="J45" s="11" t="s">
        <v>48</v>
      </c>
      <c r="K45" s="11" t="s">
        <v>48</v>
      </c>
      <c r="L45" s="11" t="s">
        <v>54</v>
      </c>
      <c r="M45" s="11" t="s">
        <v>54</v>
      </c>
      <c r="N45" s="11"/>
      <c r="O45" s="11" t="s">
        <v>96</v>
      </c>
    </row>
    <row r="46" ht="45" customHeight="1" spans="1:15">
      <c r="A46" s="11">
        <v>38</v>
      </c>
      <c r="B46" s="16" t="s">
        <v>158</v>
      </c>
      <c r="C46" s="16" t="s">
        <v>159</v>
      </c>
      <c r="D46" s="11" t="s">
        <v>110</v>
      </c>
      <c r="E46" s="11" t="s">
        <v>128</v>
      </c>
      <c r="F46" s="11">
        <v>46607</v>
      </c>
      <c r="G46" s="11"/>
      <c r="H46" s="11">
        <v>36607</v>
      </c>
      <c r="I46" s="11"/>
      <c r="J46" s="11" t="s">
        <v>48</v>
      </c>
      <c r="K46" s="11" t="s">
        <v>48</v>
      </c>
      <c r="L46" s="11" t="s">
        <v>54</v>
      </c>
      <c r="M46" s="11" t="s">
        <v>112</v>
      </c>
      <c r="N46" s="11"/>
      <c r="O46" s="26" t="s">
        <v>160</v>
      </c>
    </row>
    <row r="47" ht="18" customHeight="1" spans="1:15">
      <c r="A47" s="13" t="s">
        <v>161</v>
      </c>
      <c r="B47" s="14"/>
      <c r="C47" s="13"/>
      <c r="D47" s="13"/>
      <c r="E47" s="13"/>
      <c r="F47" s="15">
        <f>SUM(F48:F57)</f>
        <v>2228196.2</v>
      </c>
      <c r="G47" s="15">
        <f t="shared" ref="G47:I47" si="1">SUM(G48:G57)</f>
        <v>25800</v>
      </c>
      <c r="H47" s="15">
        <f t="shared" si="1"/>
        <v>472000</v>
      </c>
      <c r="I47" s="15">
        <f t="shared" si="1"/>
        <v>18000</v>
      </c>
      <c r="J47" s="13"/>
      <c r="K47" s="13"/>
      <c r="L47" s="13"/>
      <c r="M47" s="13"/>
      <c r="N47" s="27"/>
      <c r="O47" s="13"/>
    </row>
    <row r="48" ht="44" customHeight="1" spans="1:15">
      <c r="A48" s="11">
        <v>39</v>
      </c>
      <c r="B48" s="16" t="s">
        <v>162</v>
      </c>
      <c r="C48" s="16" t="s">
        <v>163</v>
      </c>
      <c r="D48" s="11" t="s">
        <v>44</v>
      </c>
      <c r="E48" s="11" t="s">
        <v>63</v>
      </c>
      <c r="F48" s="11">
        <v>73713.2</v>
      </c>
      <c r="G48" s="11"/>
      <c r="H48" s="11">
        <v>30000</v>
      </c>
      <c r="I48" s="11"/>
      <c r="J48" s="11" t="s">
        <v>47</v>
      </c>
      <c r="K48" s="11" t="s">
        <v>48</v>
      </c>
      <c r="L48" s="11" t="s">
        <v>54</v>
      </c>
      <c r="M48" s="11" t="s">
        <v>54</v>
      </c>
      <c r="N48" s="28" t="s">
        <v>164</v>
      </c>
      <c r="O48" s="11" t="s">
        <v>165</v>
      </c>
    </row>
    <row r="49" ht="44" customHeight="1" spans="1:15">
      <c r="A49" s="11">
        <v>40</v>
      </c>
      <c r="B49" s="16" t="s">
        <v>166</v>
      </c>
      <c r="C49" s="16" t="s">
        <v>167</v>
      </c>
      <c r="D49" s="11" t="s">
        <v>44</v>
      </c>
      <c r="E49" s="11" t="s">
        <v>45</v>
      </c>
      <c r="F49" s="11">
        <v>330000</v>
      </c>
      <c r="G49" s="11"/>
      <c r="H49" s="11">
        <v>82000</v>
      </c>
      <c r="I49" s="11"/>
      <c r="J49" s="11" t="s">
        <v>46</v>
      </c>
      <c r="K49" s="11" t="s">
        <v>46</v>
      </c>
      <c r="L49" s="11" t="s">
        <v>46</v>
      </c>
      <c r="M49" s="11" t="s">
        <v>47</v>
      </c>
      <c r="N49" s="28" t="s">
        <v>168</v>
      </c>
      <c r="O49" s="11" t="s">
        <v>169</v>
      </c>
    </row>
    <row r="50" ht="44" customHeight="1" spans="1:15">
      <c r="A50" s="11">
        <v>41</v>
      </c>
      <c r="B50" s="16" t="s">
        <v>170</v>
      </c>
      <c r="C50" s="16" t="s">
        <v>171</v>
      </c>
      <c r="D50" s="11" t="s">
        <v>44</v>
      </c>
      <c r="E50" s="11" t="s">
        <v>45</v>
      </c>
      <c r="F50" s="18">
        <v>100000</v>
      </c>
      <c r="G50" s="11"/>
      <c r="H50" s="11">
        <v>10000</v>
      </c>
      <c r="I50" s="11"/>
      <c r="J50" s="11" t="s">
        <v>46</v>
      </c>
      <c r="K50" s="11" t="s">
        <v>47</v>
      </c>
      <c r="L50" s="11" t="s">
        <v>48</v>
      </c>
      <c r="M50" s="11" t="s">
        <v>48</v>
      </c>
      <c r="N50" s="11" t="s">
        <v>59</v>
      </c>
      <c r="O50" s="11" t="s">
        <v>96</v>
      </c>
    </row>
    <row r="51" ht="44" customHeight="1" spans="1:15">
      <c r="A51" s="11">
        <v>42</v>
      </c>
      <c r="B51" s="16" t="s">
        <v>172</v>
      </c>
      <c r="C51" s="16" t="s">
        <v>173</v>
      </c>
      <c r="D51" s="11" t="s">
        <v>110</v>
      </c>
      <c r="E51" s="11" t="s">
        <v>174</v>
      </c>
      <c r="F51" s="11">
        <v>740000</v>
      </c>
      <c r="G51" s="11"/>
      <c r="H51" s="11">
        <v>120000</v>
      </c>
      <c r="I51" s="11"/>
      <c r="J51" s="11" t="s">
        <v>54</v>
      </c>
      <c r="K51" s="11" t="s">
        <v>175</v>
      </c>
      <c r="L51" s="11"/>
      <c r="M51" s="11"/>
      <c r="N51" s="11"/>
      <c r="O51" s="11" t="s">
        <v>176</v>
      </c>
    </row>
    <row r="52" ht="47" customHeight="1" spans="1:15">
      <c r="A52" s="11">
        <v>43</v>
      </c>
      <c r="B52" s="16" t="s">
        <v>177</v>
      </c>
      <c r="C52" s="16" t="s">
        <v>178</v>
      </c>
      <c r="D52" s="11" t="s">
        <v>110</v>
      </c>
      <c r="E52" s="11" t="s">
        <v>116</v>
      </c>
      <c r="F52" s="11">
        <v>32000</v>
      </c>
      <c r="G52" s="11"/>
      <c r="H52" s="11">
        <v>15000</v>
      </c>
      <c r="I52" s="11"/>
      <c r="J52" s="11" t="s">
        <v>54</v>
      </c>
      <c r="K52" s="11" t="s">
        <v>54</v>
      </c>
      <c r="L52" s="11" t="s">
        <v>54</v>
      </c>
      <c r="M52" s="11" t="s">
        <v>112</v>
      </c>
      <c r="N52" s="11"/>
      <c r="O52" s="11" t="s">
        <v>91</v>
      </c>
    </row>
    <row r="53" ht="47" customHeight="1" spans="1:15">
      <c r="A53" s="11">
        <v>44</v>
      </c>
      <c r="B53" s="23" t="s">
        <v>179</v>
      </c>
      <c r="C53" s="16" t="s">
        <v>180</v>
      </c>
      <c r="D53" s="11" t="s">
        <v>110</v>
      </c>
      <c r="E53" s="11" t="s">
        <v>181</v>
      </c>
      <c r="F53" s="11">
        <v>400000</v>
      </c>
      <c r="G53" s="11"/>
      <c r="H53" s="11">
        <v>8000</v>
      </c>
      <c r="I53" s="11"/>
      <c r="J53" s="11" t="s">
        <v>113</v>
      </c>
      <c r="K53" s="11" t="s">
        <v>113</v>
      </c>
      <c r="L53" s="11" t="s">
        <v>113</v>
      </c>
      <c r="M53" s="11" t="s">
        <v>113</v>
      </c>
      <c r="N53" s="11"/>
      <c r="O53" s="11" t="s">
        <v>169</v>
      </c>
    </row>
    <row r="54" ht="47" customHeight="1" spans="1:15">
      <c r="A54" s="11">
        <v>45</v>
      </c>
      <c r="B54" s="16" t="s">
        <v>182</v>
      </c>
      <c r="C54" s="16" t="s">
        <v>183</v>
      </c>
      <c r="D54" s="11" t="s">
        <v>110</v>
      </c>
      <c r="E54" s="11" t="s">
        <v>133</v>
      </c>
      <c r="F54" s="11">
        <v>10000</v>
      </c>
      <c r="G54" s="11"/>
      <c r="H54" s="11">
        <v>3000</v>
      </c>
      <c r="I54" s="11"/>
      <c r="J54" s="11" t="s">
        <v>54</v>
      </c>
      <c r="K54" s="11" t="s">
        <v>54</v>
      </c>
      <c r="L54" s="11" t="s">
        <v>54</v>
      </c>
      <c r="M54" s="11" t="s">
        <v>175</v>
      </c>
      <c r="N54" s="29"/>
      <c r="O54" s="11" t="s">
        <v>169</v>
      </c>
    </row>
    <row r="55" ht="47" customHeight="1" spans="1:15">
      <c r="A55" s="11">
        <v>46</v>
      </c>
      <c r="B55" s="23" t="s">
        <v>184</v>
      </c>
      <c r="C55" s="16" t="s">
        <v>185</v>
      </c>
      <c r="D55" s="11" t="s">
        <v>110</v>
      </c>
      <c r="E55" s="11" t="s">
        <v>128</v>
      </c>
      <c r="F55" s="18">
        <v>20000</v>
      </c>
      <c r="G55" s="11"/>
      <c r="H55" s="11">
        <v>6000</v>
      </c>
      <c r="I55" s="11"/>
      <c r="J55" s="11" t="s">
        <v>48</v>
      </c>
      <c r="K55" s="11" t="s">
        <v>48</v>
      </c>
      <c r="L55" s="11" t="s">
        <v>54</v>
      </c>
      <c r="M55" s="11" t="s">
        <v>54</v>
      </c>
      <c r="N55" s="11"/>
      <c r="O55" s="11" t="s">
        <v>96</v>
      </c>
    </row>
    <row r="56" ht="31" customHeight="1" spans="1:15">
      <c r="A56" s="11">
        <v>47</v>
      </c>
      <c r="B56" s="16" t="s">
        <v>186</v>
      </c>
      <c r="C56" s="16" t="s">
        <v>187</v>
      </c>
      <c r="D56" s="11" t="s">
        <v>110</v>
      </c>
      <c r="E56" s="11" t="s">
        <v>111</v>
      </c>
      <c r="F56" s="11">
        <v>25800</v>
      </c>
      <c r="G56" s="11">
        <v>25800</v>
      </c>
      <c r="H56" s="11">
        <v>18000</v>
      </c>
      <c r="I56" s="11">
        <v>18000</v>
      </c>
      <c r="J56" s="11" t="s">
        <v>48</v>
      </c>
      <c r="K56" s="11" t="s">
        <v>54</v>
      </c>
      <c r="L56" s="11" t="s">
        <v>112</v>
      </c>
      <c r="M56" s="11" t="s">
        <v>188</v>
      </c>
      <c r="N56" s="11"/>
      <c r="O56" s="11" t="s">
        <v>107</v>
      </c>
    </row>
    <row r="57" ht="47" customHeight="1" spans="1:15">
      <c r="A57" s="11">
        <v>48</v>
      </c>
      <c r="B57" s="16" t="s">
        <v>189</v>
      </c>
      <c r="C57" s="16" t="s">
        <v>190</v>
      </c>
      <c r="D57" s="11" t="s">
        <v>110</v>
      </c>
      <c r="E57" s="11" t="s">
        <v>125</v>
      </c>
      <c r="F57" s="11">
        <v>496683</v>
      </c>
      <c r="G57" s="11"/>
      <c r="H57" s="11">
        <v>180000</v>
      </c>
      <c r="I57" s="11"/>
      <c r="J57" s="11" t="s">
        <v>54</v>
      </c>
      <c r="K57" s="11" t="s">
        <v>54</v>
      </c>
      <c r="L57" s="11" t="s">
        <v>191</v>
      </c>
      <c r="M57" s="11" t="s">
        <v>113</v>
      </c>
      <c r="N57" s="11"/>
      <c r="O57" s="11" t="s">
        <v>107</v>
      </c>
    </row>
    <row r="58" ht="18" customHeight="1" spans="1:15">
      <c r="A58" s="13" t="s">
        <v>192</v>
      </c>
      <c r="B58" s="14"/>
      <c r="C58" s="13"/>
      <c r="D58" s="13"/>
      <c r="E58" s="13"/>
      <c r="F58" s="15">
        <f>F59+F81</f>
        <v>8474128.17</v>
      </c>
      <c r="G58" s="15">
        <f>G59+G81</f>
        <v>1259988.28</v>
      </c>
      <c r="H58" s="15">
        <f>H59+H81</f>
        <v>1924488.37</v>
      </c>
      <c r="I58" s="15">
        <f>I59+I81</f>
        <v>434093.48</v>
      </c>
      <c r="J58" s="11"/>
      <c r="K58" s="11"/>
      <c r="L58" s="11"/>
      <c r="M58" s="11"/>
      <c r="N58" s="28"/>
      <c r="O58" s="11"/>
    </row>
    <row r="59" ht="18" customHeight="1" spans="1:15">
      <c r="A59" s="13" t="s">
        <v>193</v>
      </c>
      <c r="B59" s="14"/>
      <c r="C59" s="13"/>
      <c r="D59" s="13"/>
      <c r="E59" s="13"/>
      <c r="F59" s="15">
        <f>SUM(F60:F80)</f>
        <v>7616737</v>
      </c>
      <c r="G59" s="15">
        <f>SUM(G60:G80)</f>
        <v>404892</v>
      </c>
      <c r="H59" s="15">
        <f>SUM(H60:H80)</f>
        <v>1537724</v>
      </c>
      <c r="I59" s="15">
        <f>SUM(I60:I80)</f>
        <v>49624</v>
      </c>
      <c r="J59" s="11"/>
      <c r="K59" s="11"/>
      <c r="L59" s="11"/>
      <c r="M59" s="11"/>
      <c r="N59" s="28"/>
      <c r="O59" s="11"/>
    </row>
    <row r="60" ht="39" customHeight="1" spans="1:15">
      <c r="A60" s="11">
        <v>49</v>
      </c>
      <c r="B60" s="16" t="s">
        <v>194</v>
      </c>
      <c r="C60" s="16" t="s">
        <v>195</v>
      </c>
      <c r="D60" s="11" t="s">
        <v>44</v>
      </c>
      <c r="E60" s="11">
        <v>2021</v>
      </c>
      <c r="F60" s="11">
        <v>240000</v>
      </c>
      <c r="G60" s="11"/>
      <c r="H60" s="11">
        <v>16500</v>
      </c>
      <c r="I60" s="11"/>
      <c r="J60" s="11" t="s">
        <v>46</v>
      </c>
      <c r="K60" s="11" t="s">
        <v>46</v>
      </c>
      <c r="L60" s="11" t="s">
        <v>47</v>
      </c>
      <c r="M60" s="11" t="s">
        <v>48</v>
      </c>
      <c r="N60" s="28" t="s">
        <v>49</v>
      </c>
      <c r="O60" s="11" t="s">
        <v>176</v>
      </c>
    </row>
    <row r="61" ht="39" customHeight="1" spans="1:15">
      <c r="A61" s="11">
        <v>50</v>
      </c>
      <c r="B61" s="16" t="s">
        <v>196</v>
      </c>
      <c r="C61" s="16" t="s">
        <v>197</v>
      </c>
      <c r="D61" s="11" t="s">
        <v>44</v>
      </c>
      <c r="E61" s="11" t="s">
        <v>45</v>
      </c>
      <c r="F61" s="11">
        <v>120000</v>
      </c>
      <c r="G61" s="11"/>
      <c r="H61" s="11">
        <v>10000</v>
      </c>
      <c r="I61" s="11"/>
      <c r="J61" s="11" t="s">
        <v>46</v>
      </c>
      <c r="K61" s="11" t="s">
        <v>46</v>
      </c>
      <c r="L61" s="11" t="s">
        <v>47</v>
      </c>
      <c r="M61" s="11" t="s">
        <v>48</v>
      </c>
      <c r="N61" s="28" t="s">
        <v>49</v>
      </c>
      <c r="O61" s="11" t="s">
        <v>176</v>
      </c>
    </row>
    <row r="62" ht="39" customHeight="1" spans="1:15">
      <c r="A62" s="11">
        <v>51</v>
      </c>
      <c r="B62" s="16" t="s">
        <v>198</v>
      </c>
      <c r="C62" s="16" t="s">
        <v>199</v>
      </c>
      <c r="D62" s="11" t="s">
        <v>44</v>
      </c>
      <c r="E62" s="11" t="s">
        <v>45</v>
      </c>
      <c r="F62" s="11">
        <v>587000</v>
      </c>
      <c r="G62" s="11"/>
      <c r="H62" s="11">
        <v>253000</v>
      </c>
      <c r="I62" s="11"/>
      <c r="J62" s="11" t="s">
        <v>46</v>
      </c>
      <c r="K62" s="11" t="s">
        <v>47</v>
      </c>
      <c r="L62" s="11" t="s">
        <v>48</v>
      </c>
      <c r="M62" s="11" t="s">
        <v>54</v>
      </c>
      <c r="N62" s="11" t="s">
        <v>90</v>
      </c>
      <c r="O62" s="11" t="s">
        <v>91</v>
      </c>
    </row>
    <row r="63" ht="39" customHeight="1" spans="1:15">
      <c r="A63" s="11">
        <v>52</v>
      </c>
      <c r="B63" s="16" t="s">
        <v>200</v>
      </c>
      <c r="C63" s="16" t="s">
        <v>201</v>
      </c>
      <c r="D63" s="11" t="s">
        <v>44</v>
      </c>
      <c r="E63" s="11" t="s">
        <v>63</v>
      </c>
      <c r="F63" s="11">
        <v>126738</v>
      </c>
      <c r="G63" s="11">
        <v>126738</v>
      </c>
      <c r="H63" s="11">
        <v>10000</v>
      </c>
      <c r="I63" s="11">
        <v>10000</v>
      </c>
      <c r="J63" s="11" t="s">
        <v>46</v>
      </c>
      <c r="K63" s="11" t="s">
        <v>47</v>
      </c>
      <c r="L63" s="11" t="s">
        <v>48</v>
      </c>
      <c r="M63" s="11" t="s">
        <v>48</v>
      </c>
      <c r="N63" s="11" t="s">
        <v>59</v>
      </c>
      <c r="O63" s="11" t="s">
        <v>107</v>
      </c>
    </row>
    <row r="64" ht="39" customHeight="1" spans="1:15">
      <c r="A64" s="11">
        <v>53</v>
      </c>
      <c r="B64" s="16" t="s">
        <v>202</v>
      </c>
      <c r="C64" s="16" t="s">
        <v>203</v>
      </c>
      <c r="D64" s="11" t="s">
        <v>110</v>
      </c>
      <c r="E64" s="11" t="s">
        <v>204</v>
      </c>
      <c r="F64" s="11">
        <v>340000</v>
      </c>
      <c r="G64" s="11"/>
      <c r="H64" s="11">
        <v>120000</v>
      </c>
      <c r="I64" s="11"/>
      <c r="J64" s="11" t="s">
        <v>54</v>
      </c>
      <c r="K64" s="11" t="s">
        <v>112</v>
      </c>
      <c r="L64" s="11" t="s">
        <v>112</v>
      </c>
      <c r="M64" s="11" t="s">
        <v>175</v>
      </c>
      <c r="N64" s="11"/>
      <c r="O64" s="11" t="s">
        <v>176</v>
      </c>
    </row>
    <row r="65" ht="39" customHeight="1" spans="1:15">
      <c r="A65" s="11">
        <v>54</v>
      </c>
      <c r="B65" s="16" t="s">
        <v>205</v>
      </c>
      <c r="C65" s="16" t="s">
        <v>206</v>
      </c>
      <c r="D65" s="11" t="s">
        <v>110</v>
      </c>
      <c r="E65" s="11" t="s">
        <v>207</v>
      </c>
      <c r="F65" s="11">
        <v>500000</v>
      </c>
      <c r="G65" s="11"/>
      <c r="H65" s="11">
        <v>30000</v>
      </c>
      <c r="I65" s="11"/>
      <c r="J65" s="26" t="s">
        <v>208</v>
      </c>
      <c r="K65" s="11" t="s">
        <v>54</v>
      </c>
      <c r="L65" s="26" t="s">
        <v>208</v>
      </c>
      <c r="M65" s="11" t="s">
        <v>54</v>
      </c>
      <c r="N65" s="11"/>
      <c r="O65" s="11" t="s">
        <v>87</v>
      </c>
    </row>
    <row r="66" ht="48" customHeight="1" spans="1:15">
      <c r="A66" s="11">
        <v>55</v>
      </c>
      <c r="B66" s="16" t="s">
        <v>209</v>
      </c>
      <c r="C66" s="16" t="s">
        <v>210</v>
      </c>
      <c r="D66" s="11" t="s">
        <v>110</v>
      </c>
      <c r="E66" s="11" t="s">
        <v>116</v>
      </c>
      <c r="F66" s="11">
        <v>1000000</v>
      </c>
      <c r="G66" s="11"/>
      <c r="H66" s="11">
        <v>170000</v>
      </c>
      <c r="I66" s="11"/>
      <c r="J66" s="11" t="s">
        <v>54</v>
      </c>
      <c r="K66" s="11" t="s">
        <v>54</v>
      </c>
      <c r="L66" s="11" t="s">
        <v>54</v>
      </c>
      <c r="M66" s="11" t="s">
        <v>54</v>
      </c>
      <c r="N66" s="11"/>
      <c r="O66" s="11" t="s">
        <v>91</v>
      </c>
    </row>
    <row r="67" ht="48" customHeight="1" spans="1:15">
      <c r="A67" s="11">
        <v>56</v>
      </c>
      <c r="B67" s="16" t="s">
        <v>211</v>
      </c>
      <c r="C67" s="16" t="s">
        <v>212</v>
      </c>
      <c r="D67" s="11" t="s">
        <v>110</v>
      </c>
      <c r="E67" s="11" t="s">
        <v>116</v>
      </c>
      <c r="F67" s="11">
        <v>300000</v>
      </c>
      <c r="G67" s="11"/>
      <c r="H67" s="11">
        <v>70000</v>
      </c>
      <c r="I67" s="11"/>
      <c r="J67" s="11" t="s">
        <v>54</v>
      </c>
      <c r="K67" s="11" t="s">
        <v>54</v>
      </c>
      <c r="L67" s="11" t="s">
        <v>54</v>
      </c>
      <c r="M67" s="11" t="s">
        <v>54</v>
      </c>
      <c r="N67" s="11"/>
      <c r="O67" s="11" t="s">
        <v>91</v>
      </c>
    </row>
    <row r="68" ht="48" customHeight="1" spans="1:15">
      <c r="A68" s="11">
        <v>57</v>
      </c>
      <c r="B68" s="16" t="s">
        <v>213</v>
      </c>
      <c r="C68" s="16" t="s">
        <v>214</v>
      </c>
      <c r="D68" s="11" t="s">
        <v>110</v>
      </c>
      <c r="E68" s="11" t="s">
        <v>111</v>
      </c>
      <c r="F68" s="11">
        <v>18154</v>
      </c>
      <c r="G68" s="11">
        <v>18154</v>
      </c>
      <c r="H68" s="11">
        <v>7624</v>
      </c>
      <c r="I68" s="11">
        <v>7624</v>
      </c>
      <c r="J68" s="11" t="s">
        <v>48</v>
      </c>
      <c r="K68" s="11" t="s">
        <v>48</v>
      </c>
      <c r="L68" s="11" t="s">
        <v>54</v>
      </c>
      <c r="M68" s="11" t="s">
        <v>54</v>
      </c>
      <c r="N68" s="11"/>
      <c r="O68" s="11" t="s">
        <v>165</v>
      </c>
    </row>
    <row r="69" ht="39" customHeight="1" spans="1:15">
      <c r="A69" s="11">
        <v>58</v>
      </c>
      <c r="B69" s="16" t="s">
        <v>215</v>
      </c>
      <c r="C69" s="16" t="s">
        <v>216</v>
      </c>
      <c r="D69" s="11" t="s">
        <v>110</v>
      </c>
      <c r="E69" s="11" t="s">
        <v>111</v>
      </c>
      <c r="F69" s="11">
        <v>205000</v>
      </c>
      <c r="G69" s="11"/>
      <c r="H69" s="11">
        <v>65000</v>
      </c>
      <c r="I69" s="11"/>
      <c r="J69" s="11" t="s">
        <v>54</v>
      </c>
      <c r="K69" s="11" t="s">
        <v>54</v>
      </c>
      <c r="L69" s="11" t="s">
        <v>54</v>
      </c>
      <c r="M69" s="26" t="s">
        <v>208</v>
      </c>
      <c r="N69" s="11"/>
      <c r="O69" s="11" t="s">
        <v>169</v>
      </c>
    </row>
    <row r="70" ht="48" customHeight="1" spans="1:15">
      <c r="A70" s="11">
        <v>59</v>
      </c>
      <c r="B70" s="16" t="s">
        <v>217</v>
      </c>
      <c r="C70" s="16" t="s">
        <v>218</v>
      </c>
      <c r="D70" s="11" t="s">
        <v>110</v>
      </c>
      <c r="E70" s="11" t="s">
        <v>111</v>
      </c>
      <c r="F70" s="11">
        <v>150000</v>
      </c>
      <c r="G70" s="11"/>
      <c r="H70" s="11">
        <v>40000</v>
      </c>
      <c r="I70" s="11"/>
      <c r="J70" s="11" t="s">
        <v>54</v>
      </c>
      <c r="K70" s="11" t="s">
        <v>54</v>
      </c>
      <c r="L70" s="11" t="s">
        <v>54</v>
      </c>
      <c r="M70" s="26" t="s">
        <v>208</v>
      </c>
      <c r="N70" s="11"/>
      <c r="O70" s="11" t="s">
        <v>219</v>
      </c>
    </row>
    <row r="71" ht="39" customHeight="1" spans="1:15">
      <c r="A71" s="11">
        <v>60</v>
      </c>
      <c r="B71" s="16" t="s">
        <v>220</v>
      </c>
      <c r="C71" s="16" t="s">
        <v>221</v>
      </c>
      <c r="D71" s="11" t="s">
        <v>110</v>
      </c>
      <c r="E71" s="11" t="s">
        <v>222</v>
      </c>
      <c r="F71" s="11">
        <v>219000</v>
      </c>
      <c r="G71" s="11"/>
      <c r="H71" s="11">
        <v>20000</v>
      </c>
      <c r="I71" s="11"/>
      <c r="J71" s="11" t="s">
        <v>54</v>
      </c>
      <c r="K71" s="11" t="s">
        <v>113</v>
      </c>
      <c r="L71" s="11" t="s">
        <v>175</v>
      </c>
      <c r="M71" s="11"/>
      <c r="N71" s="11"/>
      <c r="O71" s="11" t="s">
        <v>219</v>
      </c>
    </row>
    <row r="72" ht="48" customHeight="1" spans="1:15">
      <c r="A72" s="11">
        <v>61</v>
      </c>
      <c r="B72" s="16" t="s">
        <v>223</v>
      </c>
      <c r="C72" s="16" t="s">
        <v>224</v>
      </c>
      <c r="D72" s="11" t="s">
        <v>110</v>
      </c>
      <c r="E72" s="11" t="s">
        <v>225</v>
      </c>
      <c r="F72" s="11">
        <v>647245</v>
      </c>
      <c r="G72" s="11"/>
      <c r="H72" s="11">
        <v>30000</v>
      </c>
      <c r="I72" s="11"/>
      <c r="J72" s="11" t="s">
        <v>54</v>
      </c>
      <c r="K72" s="11" t="s">
        <v>226</v>
      </c>
      <c r="L72" s="11" t="s">
        <v>113</v>
      </c>
      <c r="M72" s="11" t="s">
        <v>175</v>
      </c>
      <c r="N72" s="11"/>
      <c r="O72" s="11" t="s">
        <v>219</v>
      </c>
    </row>
    <row r="73" ht="48" customHeight="1" spans="1:15">
      <c r="A73" s="11">
        <v>62</v>
      </c>
      <c r="B73" s="16" t="s">
        <v>227</v>
      </c>
      <c r="C73" s="16" t="s">
        <v>228</v>
      </c>
      <c r="D73" s="11" t="s">
        <v>110</v>
      </c>
      <c r="E73" s="11" t="s">
        <v>128</v>
      </c>
      <c r="F73" s="11">
        <v>450000</v>
      </c>
      <c r="G73" s="11"/>
      <c r="H73" s="11">
        <v>120000</v>
      </c>
      <c r="I73" s="11"/>
      <c r="J73" s="11" t="s">
        <v>48</v>
      </c>
      <c r="K73" s="11" t="s">
        <v>48</v>
      </c>
      <c r="L73" s="11" t="s">
        <v>54</v>
      </c>
      <c r="M73" s="11" t="s">
        <v>54</v>
      </c>
      <c r="N73" s="28"/>
      <c r="O73" s="11" t="s">
        <v>229</v>
      </c>
    </row>
    <row r="74" ht="48" customHeight="1" spans="1:15">
      <c r="A74" s="11">
        <v>63</v>
      </c>
      <c r="B74" s="16" t="s">
        <v>230</v>
      </c>
      <c r="C74" s="16" t="s">
        <v>231</v>
      </c>
      <c r="D74" s="11" t="s">
        <v>110</v>
      </c>
      <c r="E74" s="11" t="s">
        <v>128</v>
      </c>
      <c r="F74" s="11">
        <v>580000</v>
      </c>
      <c r="G74" s="11"/>
      <c r="H74" s="11">
        <v>130000</v>
      </c>
      <c r="I74" s="11"/>
      <c r="J74" s="11" t="s">
        <v>54</v>
      </c>
      <c r="K74" s="11" t="s">
        <v>54</v>
      </c>
      <c r="L74" s="11" t="s">
        <v>54</v>
      </c>
      <c r="M74" s="11" t="s">
        <v>54</v>
      </c>
      <c r="N74" s="28"/>
      <c r="O74" s="11" t="s">
        <v>229</v>
      </c>
    </row>
    <row r="75" ht="39" customHeight="1" spans="1:15">
      <c r="A75" s="11">
        <v>64</v>
      </c>
      <c r="B75" s="30" t="s">
        <v>232</v>
      </c>
      <c r="C75" s="30" t="s">
        <v>233</v>
      </c>
      <c r="D75" s="11" t="s">
        <v>110</v>
      </c>
      <c r="E75" s="11" t="s">
        <v>128</v>
      </c>
      <c r="F75" s="18">
        <v>245000</v>
      </c>
      <c r="G75" s="31"/>
      <c r="H75" s="11">
        <v>40000</v>
      </c>
      <c r="I75" s="28"/>
      <c r="J75" s="11" t="s">
        <v>48</v>
      </c>
      <c r="K75" s="11" t="s">
        <v>48</v>
      </c>
      <c r="L75" s="11" t="s">
        <v>54</v>
      </c>
      <c r="M75" s="11" t="s">
        <v>54</v>
      </c>
      <c r="N75" s="28"/>
      <c r="O75" s="11" t="s">
        <v>96</v>
      </c>
    </row>
    <row r="76" ht="39" customHeight="1" spans="1:15">
      <c r="A76" s="11">
        <v>65</v>
      </c>
      <c r="B76" s="16" t="s">
        <v>234</v>
      </c>
      <c r="C76" s="16" t="s">
        <v>235</v>
      </c>
      <c r="D76" s="11" t="s">
        <v>110</v>
      </c>
      <c r="E76" s="11" t="s">
        <v>128</v>
      </c>
      <c r="F76" s="18">
        <v>229000</v>
      </c>
      <c r="G76" s="11"/>
      <c r="H76" s="11">
        <v>30000</v>
      </c>
      <c r="I76" s="28"/>
      <c r="J76" s="11" t="s">
        <v>48</v>
      </c>
      <c r="K76" s="11" t="s">
        <v>48</v>
      </c>
      <c r="L76" s="11" t="s">
        <v>54</v>
      </c>
      <c r="M76" s="11" t="s">
        <v>54</v>
      </c>
      <c r="N76" s="28"/>
      <c r="O76" s="11" t="s">
        <v>96</v>
      </c>
    </row>
    <row r="77" ht="48" customHeight="1" spans="1:15">
      <c r="A77" s="11">
        <v>66</v>
      </c>
      <c r="B77" s="16" t="s">
        <v>236</v>
      </c>
      <c r="C77" s="16" t="s">
        <v>237</v>
      </c>
      <c r="D77" s="11" t="s">
        <v>110</v>
      </c>
      <c r="E77" s="11" t="s">
        <v>222</v>
      </c>
      <c r="F77" s="11">
        <v>453600</v>
      </c>
      <c r="G77" s="11"/>
      <c r="H77" s="11">
        <v>123600</v>
      </c>
      <c r="I77" s="11"/>
      <c r="J77" s="11" t="s">
        <v>238</v>
      </c>
      <c r="K77" s="11" t="s">
        <v>238</v>
      </c>
      <c r="L77" s="11" t="s">
        <v>238</v>
      </c>
      <c r="M77" s="11" t="s">
        <v>175</v>
      </c>
      <c r="N77" s="11"/>
      <c r="O77" s="11" t="s">
        <v>107</v>
      </c>
    </row>
    <row r="78" ht="39" customHeight="1" spans="1:15">
      <c r="A78" s="11">
        <v>67</v>
      </c>
      <c r="B78" s="16" t="s">
        <v>239</v>
      </c>
      <c r="C78" s="16" t="s">
        <v>240</v>
      </c>
      <c r="D78" s="11" t="s">
        <v>110</v>
      </c>
      <c r="E78" s="11" t="s">
        <v>128</v>
      </c>
      <c r="F78" s="11">
        <v>395000</v>
      </c>
      <c r="G78" s="11"/>
      <c r="H78" s="11">
        <v>150000</v>
      </c>
      <c r="I78" s="11"/>
      <c r="J78" s="11" t="s">
        <v>54</v>
      </c>
      <c r="K78" s="11" t="s">
        <v>54</v>
      </c>
      <c r="L78" s="11" t="s">
        <v>54</v>
      </c>
      <c r="M78" s="11" t="s">
        <v>54</v>
      </c>
      <c r="N78" s="11"/>
      <c r="O78" s="11" t="s">
        <v>107</v>
      </c>
    </row>
    <row r="79" ht="48" customHeight="1" spans="1:15">
      <c r="A79" s="11">
        <v>68</v>
      </c>
      <c r="B79" s="16" t="s">
        <v>241</v>
      </c>
      <c r="C79" s="16" t="s">
        <v>242</v>
      </c>
      <c r="D79" s="11" t="s">
        <v>110</v>
      </c>
      <c r="E79" s="11" t="s">
        <v>207</v>
      </c>
      <c r="F79" s="11">
        <v>260000</v>
      </c>
      <c r="G79" s="11">
        <v>260000</v>
      </c>
      <c r="H79" s="11">
        <v>32000</v>
      </c>
      <c r="I79" s="11">
        <v>32000</v>
      </c>
      <c r="J79" s="11" t="s">
        <v>54</v>
      </c>
      <c r="K79" s="11" t="s">
        <v>54</v>
      </c>
      <c r="L79" s="11" t="s">
        <v>54</v>
      </c>
      <c r="M79" s="11" t="s">
        <v>112</v>
      </c>
      <c r="N79" s="11"/>
      <c r="O79" s="11" t="s">
        <v>107</v>
      </c>
    </row>
    <row r="80" ht="92" customHeight="1" spans="1:15">
      <c r="A80" s="11">
        <v>69</v>
      </c>
      <c r="B80" s="16" t="s">
        <v>243</v>
      </c>
      <c r="C80" s="16" t="s">
        <v>244</v>
      </c>
      <c r="D80" s="11" t="s">
        <v>110</v>
      </c>
      <c r="E80" s="11" t="s">
        <v>245</v>
      </c>
      <c r="F80" s="11">
        <v>551000</v>
      </c>
      <c r="G80" s="11"/>
      <c r="H80" s="11">
        <v>70000</v>
      </c>
      <c r="I80" s="11"/>
      <c r="J80" s="11" t="s">
        <v>246</v>
      </c>
      <c r="K80" s="11" t="s">
        <v>246</v>
      </c>
      <c r="L80" s="11" t="s">
        <v>247</v>
      </c>
      <c r="M80" s="11" t="s">
        <v>248</v>
      </c>
      <c r="N80" s="11"/>
      <c r="O80" s="11" t="s">
        <v>249</v>
      </c>
    </row>
    <row r="81" ht="18" customHeight="1" spans="1:15">
      <c r="A81" s="13" t="s">
        <v>250</v>
      </c>
      <c r="B81" s="14"/>
      <c r="C81" s="13"/>
      <c r="D81" s="13"/>
      <c r="E81" s="13"/>
      <c r="F81" s="32">
        <f>SUM(F82:F105)</f>
        <v>857391.17</v>
      </c>
      <c r="G81" s="32">
        <f>SUM(G82:G105)</f>
        <v>855096.28</v>
      </c>
      <c r="H81" s="32">
        <f>SUM(H82:H105)</f>
        <v>386764.37</v>
      </c>
      <c r="I81" s="32">
        <f>SUM(I82:I105)</f>
        <v>384469.48</v>
      </c>
      <c r="J81" s="11"/>
      <c r="K81" s="11"/>
      <c r="L81" s="11"/>
      <c r="M81" s="11"/>
      <c r="N81" s="28"/>
      <c r="O81" s="11"/>
    </row>
    <row r="82" ht="37" customHeight="1" spans="1:15">
      <c r="A82" s="11">
        <v>70</v>
      </c>
      <c r="B82" s="16" t="s">
        <v>251</v>
      </c>
      <c r="C82" s="16" t="s">
        <v>252</v>
      </c>
      <c r="D82" s="11" t="s">
        <v>44</v>
      </c>
      <c r="E82" s="11">
        <v>2021</v>
      </c>
      <c r="F82" s="11">
        <v>20300</v>
      </c>
      <c r="G82" s="11">
        <v>20300</v>
      </c>
      <c r="H82" s="11">
        <v>20300</v>
      </c>
      <c r="I82" s="11">
        <v>20300</v>
      </c>
      <c r="J82" s="11" t="s">
        <v>47</v>
      </c>
      <c r="K82" s="11" t="s">
        <v>48</v>
      </c>
      <c r="L82" s="11" t="s">
        <v>54</v>
      </c>
      <c r="M82" s="11" t="s">
        <v>175</v>
      </c>
      <c r="N82" s="28" t="s">
        <v>253</v>
      </c>
      <c r="O82" s="11" t="s">
        <v>176</v>
      </c>
    </row>
    <row r="83" ht="37" customHeight="1" spans="1:15">
      <c r="A83" s="11">
        <v>71</v>
      </c>
      <c r="B83" s="16" t="s">
        <v>254</v>
      </c>
      <c r="C83" s="16" t="s">
        <v>255</v>
      </c>
      <c r="D83" s="11" t="s">
        <v>44</v>
      </c>
      <c r="E83" s="11">
        <v>2021</v>
      </c>
      <c r="F83" s="11">
        <v>12000</v>
      </c>
      <c r="G83" s="11">
        <v>12000</v>
      </c>
      <c r="H83" s="11">
        <v>12000</v>
      </c>
      <c r="I83" s="11">
        <v>12000</v>
      </c>
      <c r="J83" s="11" t="s">
        <v>47</v>
      </c>
      <c r="K83" s="11" t="s">
        <v>48</v>
      </c>
      <c r="L83" s="11" t="s">
        <v>54</v>
      </c>
      <c r="M83" s="11" t="s">
        <v>175</v>
      </c>
      <c r="N83" s="28" t="s">
        <v>253</v>
      </c>
      <c r="O83" s="11" t="s">
        <v>176</v>
      </c>
    </row>
    <row r="84" ht="37" customHeight="1" spans="1:15">
      <c r="A84" s="11">
        <v>72</v>
      </c>
      <c r="B84" s="16" t="s">
        <v>256</v>
      </c>
      <c r="C84" s="16" t="s">
        <v>257</v>
      </c>
      <c r="D84" s="11" t="s">
        <v>44</v>
      </c>
      <c r="E84" s="11">
        <v>2021</v>
      </c>
      <c r="F84" s="11">
        <v>6884.68</v>
      </c>
      <c r="G84" s="11">
        <v>4589.79</v>
      </c>
      <c r="H84" s="11">
        <v>6884.68</v>
      </c>
      <c r="I84" s="11">
        <v>4589.79</v>
      </c>
      <c r="J84" s="11" t="s">
        <v>47</v>
      </c>
      <c r="K84" s="11" t="s">
        <v>48</v>
      </c>
      <c r="L84" s="11" t="s">
        <v>54</v>
      </c>
      <c r="M84" s="11" t="s">
        <v>175</v>
      </c>
      <c r="N84" s="11" t="s">
        <v>253</v>
      </c>
      <c r="O84" s="11" t="s">
        <v>165</v>
      </c>
    </row>
    <row r="85" ht="37" customHeight="1" spans="1:15">
      <c r="A85" s="11">
        <v>73</v>
      </c>
      <c r="B85" s="16" t="s">
        <v>258</v>
      </c>
      <c r="C85" s="16" t="s">
        <v>259</v>
      </c>
      <c r="D85" s="11" t="s">
        <v>44</v>
      </c>
      <c r="E85" s="33">
        <v>2021</v>
      </c>
      <c r="F85" s="33">
        <v>7659.1</v>
      </c>
      <c r="G85" s="33">
        <v>7659.1</v>
      </c>
      <c r="H85" s="33">
        <v>7659.1</v>
      </c>
      <c r="I85" s="33">
        <v>7659.1</v>
      </c>
      <c r="J85" s="11" t="s">
        <v>46</v>
      </c>
      <c r="K85" s="11" t="s">
        <v>47</v>
      </c>
      <c r="L85" s="11" t="s">
        <v>48</v>
      </c>
      <c r="M85" s="11" t="s">
        <v>175</v>
      </c>
      <c r="N85" s="28" t="s">
        <v>59</v>
      </c>
      <c r="O85" s="22" t="s">
        <v>229</v>
      </c>
    </row>
    <row r="86" ht="37" customHeight="1" spans="1:15">
      <c r="A86" s="11">
        <v>74</v>
      </c>
      <c r="B86" s="16" t="s">
        <v>260</v>
      </c>
      <c r="C86" s="16" t="s">
        <v>261</v>
      </c>
      <c r="D86" s="11" t="s">
        <v>110</v>
      </c>
      <c r="E86" s="11" t="s">
        <v>222</v>
      </c>
      <c r="F86" s="11">
        <v>11128</v>
      </c>
      <c r="G86" s="11">
        <v>11128</v>
      </c>
      <c r="H86" s="11">
        <v>8728</v>
      </c>
      <c r="I86" s="11">
        <v>8728</v>
      </c>
      <c r="J86" s="11" t="s">
        <v>54</v>
      </c>
      <c r="K86" s="11" t="s">
        <v>175</v>
      </c>
      <c r="L86" s="11"/>
      <c r="M86" s="11"/>
      <c r="N86" s="11"/>
      <c r="O86" s="11" t="s">
        <v>262</v>
      </c>
    </row>
    <row r="87" ht="33" customHeight="1" spans="1:15">
      <c r="A87" s="11">
        <v>75</v>
      </c>
      <c r="B87" s="16" t="s">
        <v>263</v>
      </c>
      <c r="C87" s="16" t="s">
        <v>264</v>
      </c>
      <c r="D87" s="11" t="s">
        <v>110</v>
      </c>
      <c r="E87" s="11" t="s">
        <v>125</v>
      </c>
      <c r="F87" s="11">
        <v>76000</v>
      </c>
      <c r="G87" s="11">
        <v>76000</v>
      </c>
      <c r="H87" s="11">
        <v>30000</v>
      </c>
      <c r="I87" s="11">
        <v>30000</v>
      </c>
      <c r="J87" s="11" t="s">
        <v>54</v>
      </c>
      <c r="K87" s="11" t="s">
        <v>54</v>
      </c>
      <c r="L87" s="11" t="s">
        <v>54</v>
      </c>
      <c r="M87" s="11" t="s">
        <v>54</v>
      </c>
      <c r="N87" s="11"/>
      <c r="O87" s="11" t="s">
        <v>176</v>
      </c>
    </row>
    <row r="88" ht="37" customHeight="1" spans="1:15">
      <c r="A88" s="11">
        <v>76</v>
      </c>
      <c r="B88" s="16" t="s">
        <v>265</v>
      </c>
      <c r="C88" s="16" t="s">
        <v>266</v>
      </c>
      <c r="D88" s="11" t="s">
        <v>110</v>
      </c>
      <c r="E88" s="11" t="s">
        <v>125</v>
      </c>
      <c r="F88" s="11">
        <v>31000</v>
      </c>
      <c r="G88" s="11">
        <v>31000</v>
      </c>
      <c r="H88" s="11">
        <v>10000</v>
      </c>
      <c r="I88" s="11">
        <v>10000</v>
      </c>
      <c r="J88" s="11" t="s">
        <v>54</v>
      </c>
      <c r="K88" s="11" t="s">
        <v>54</v>
      </c>
      <c r="L88" s="11" t="s">
        <v>54</v>
      </c>
      <c r="M88" s="11" t="s">
        <v>54</v>
      </c>
      <c r="N88" s="11"/>
      <c r="O88" s="11" t="s">
        <v>176</v>
      </c>
    </row>
    <row r="89" ht="37" customHeight="1" spans="1:15">
      <c r="A89" s="11">
        <v>77</v>
      </c>
      <c r="B89" s="16" t="s">
        <v>267</v>
      </c>
      <c r="C89" s="16" t="s">
        <v>268</v>
      </c>
      <c r="D89" s="11" t="s">
        <v>110</v>
      </c>
      <c r="E89" s="11" t="s">
        <v>111</v>
      </c>
      <c r="F89" s="11">
        <v>78974.8</v>
      </c>
      <c r="G89" s="11">
        <v>78974.8</v>
      </c>
      <c r="H89" s="11">
        <v>20000</v>
      </c>
      <c r="I89" s="11">
        <v>20000</v>
      </c>
      <c r="J89" s="11" t="s">
        <v>48</v>
      </c>
      <c r="K89" s="11" t="s">
        <v>48</v>
      </c>
      <c r="L89" s="11" t="s">
        <v>48</v>
      </c>
      <c r="M89" s="11" t="s">
        <v>48</v>
      </c>
      <c r="N89" s="28"/>
      <c r="O89" s="11" t="s">
        <v>229</v>
      </c>
    </row>
    <row r="90" ht="37" customHeight="1" spans="1:15">
      <c r="A90" s="11">
        <v>78</v>
      </c>
      <c r="B90" s="30" t="s">
        <v>269</v>
      </c>
      <c r="C90" s="30" t="s">
        <v>270</v>
      </c>
      <c r="D90" s="11" t="s">
        <v>110</v>
      </c>
      <c r="E90" s="11" t="s">
        <v>181</v>
      </c>
      <c r="F90" s="11">
        <v>75208</v>
      </c>
      <c r="G90" s="33">
        <v>75208</v>
      </c>
      <c r="H90" s="11">
        <v>25000</v>
      </c>
      <c r="I90" s="11">
        <v>25000</v>
      </c>
      <c r="J90" s="33" t="s">
        <v>54</v>
      </c>
      <c r="K90" s="11" t="s">
        <v>54</v>
      </c>
      <c r="L90" s="11" t="s">
        <v>54</v>
      </c>
      <c r="M90" s="11" t="s">
        <v>54</v>
      </c>
      <c r="N90" s="11"/>
      <c r="O90" s="33" t="s">
        <v>96</v>
      </c>
    </row>
    <row r="91" ht="37" customHeight="1" spans="1:15">
      <c r="A91" s="11">
        <v>79</v>
      </c>
      <c r="B91" s="30" t="s">
        <v>271</v>
      </c>
      <c r="C91" s="16" t="s">
        <v>272</v>
      </c>
      <c r="D91" s="11" t="s">
        <v>110</v>
      </c>
      <c r="E91" s="11" t="s">
        <v>125</v>
      </c>
      <c r="F91" s="11">
        <v>16842</v>
      </c>
      <c r="G91" s="31">
        <v>16842</v>
      </c>
      <c r="H91" s="11">
        <v>10000</v>
      </c>
      <c r="I91" s="11">
        <v>10000</v>
      </c>
      <c r="J91" s="11" t="s">
        <v>48</v>
      </c>
      <c r="K91" s="11" t="s">
        <v>48</v>
      </c>
      <c r="L91" s="11" t="s">
        <v>54</v>
      </c>
      <c r="M91" s="11" t="s">
        <v>54</v>
      </c>
      <c r="N91" s="11"/>
      <c r="O91" s="11" t="s">
        <v>96</v>
      </c>
    </row>
    <row r="92" ht="37" customHeight="1" spans="1:15">
      <c r="A92" s="11">
        <v>80</v>
      </c>
      <c r="B92" s="30" t="s">
        <v>273</v>
      </c>
      <c r="C92" s="16" t="s">
        <v>274</v>
      </c>
      <c r="D92" s="11" t="s">
        <v>110</v>
      </c>
      <c r="E92" s="11" t="s">
        <v>125</v>
      </c>
      <c r="F92" s="31">
        <v>13557</v>
      </c>
      <c r="G92" s="31">
        <v>13557</v>
      </c>
      <c r="H92" s="11">
        <v>8000</v>
      </c>
      <c r="I92" s="11">
        <v>8000</v>
      </c>
      <c r="J92" s="11" t="s">
        <v>48</v>
      </c>
      <c r="K92" s="11" t="s">
        <v>48</v>
      </c>
      <c r="L92" s="11" t="s">
        <v>54</v>
      </c>
      <c r="M92" s="11" t="s">
        <v>54</v>
      </c>
      <c r="N92" s="11"/>
      <c r="O92" s="11" t="s">
        <v>96</v>
      </c>
    </row>
    <row r="93" ht="37" customHeight="1" spans="1:15">
      <c r="A93" s="11">
        <v>81</v>
      </c>
      <c r="B93" s="30" t="s">
        <v>275</v>
      </c>
      <c r="C93" s="16" t="s">
        <v>276</v>
      </c>
      <c r="D93" s="11" t="s">
        <v>110</v>
      </c>
      <c r="E93" s="11" t="s">
        <v>125</v>
      </c>
      <c r="F93" s="31">
        <v>10637</v>
      </c>
      <c r="G93" s="31">
        <v>10637</v>
      </c>
      <c r="H93" s="11">
        <v>6000</v>
      </c>
      <c r="I93" s="11">
        <v>6000</v>
      </c>
      <c r="J93" s="11" t="s">
        <v>48</v>
      </c>
      <c r="K93" s="11" t="s">
        <v>48</v>
      </c>
      <c r="L93" s="11" t="s">
        <v>54</v>
      </c>
      <c r="M93" s="11" t="s">
        <v>54</v>
      </c>
      <c r="N93" s="11"/>
      <c r="O93" s="11" t="s">
        <v>96</v>
      </c>
    </row>
    <row r="94" ht="37" customHeight="1" spans="1:15">
      <c r="A94" s="11">
        <v>82</v>
      </c>
      <c r="B94" s="30" t="s">
        <v>277</v>
      </c>
      <c r="C94" s="16" t="s">
        <v>278</v>
      </c>
      <c r="D94" s="11" t="s">
        <v>110</v>
      </c>
      <c r="E94" s="11" t="s">
        <v>125</v>
      </c>
      <c r="F94" s="31">
        <v>18631</v>
      </c>
      <c r="G94" s="31">
        <v>18631</v>
      </c>
      <c r="H94" s="11">
        <v>9000</v>
      </c>
      <c r="I94" s="11">
        <v>9000</v>
      </c>
      <c r="J94" s="11" t="s">
        <v>48</v>
      </c>
      <c r="K94" s="11" t="s">
        <v>48</v>
      </c>
      <c r="L94" s="11" t="s">
        <v>54</v>
      </c>
      <c r="M94" s="11" t="s">
        <v>54</v>
      </c>
      <c r="N94" s="11"/>
      <c r="O94" s="11" t="s">
        <v>96</v>
      </c>
    </row>
    <row r="95" ht="37" customHeight="1" spans="1:15">
      <c r="A95" s="11">
        <v>83</v>
      </c>
      <c r="B95" s="30" t="s">
        <v>279</v>
      </c>
      <c r="C95" s="16" t="s">
        <v>280</v>
      </c>
      <c r="D95" s="11" t="s">
        <v>110</v>
      </c>
      <c r="E95" s="11" t="s">
        <v>125</v>
      </c>
      <c r="F95" s="31">
        <v>31380</v>
      </c>
      <c r="G95" s="31">
        <v>31380</v>
      </c>
      <c r="H95" s="11">
        <v>15000</v>
      </c>
      <c r="I95" s="11">
        <v>15000</v>
      </c>
      <c r="J95" s="11" t="s">
        <v>48</v>
      </c>
      <c r="K95" s="11" t="s">
        <v>54</v>
      </c>
      <c r="L95" s="11" t="s">
        <v>54</v>
      </c>
      <c r="M95" s="11" t="s">
        <v>54</v>
      </c>
      <c r="N95" s="11"/>
      <c r="O95" s="11" t="s">
        <v>96</v>
      </c>
    </row>
    <row r="96" ht="37" customHeight="1" spans="1:15">
      <c r="A96" s="11">
        <v>84</v>
      </c>
      <c r="B96" s="30" t="s">
        <v>281</v>
      </c>
      <c r="C96" s="16" t="s">
        <v>282</v>
      </c>
      <c r="D96" s="11" t="s">
        <v>110</v>
      </c>
      <c r="E96" s="11" t="s">
        <v>125</v>
      </c>
      <c r="F96" s="31">
        <v>25467</v>
      </c>
      <c r="G96" s="31">
        <v>25467</v>
      </c>
      <c r="H96" s="11">
        <v>12000</v>
      </c>
      <c r="I96" s="11">
        <v>12000</v>
      </c>
      <c r="J96" s="11" t="s">
        <v>48</v>
      </c>
      <c r="K96" s="11" t="s">
        <v>54</v>
      </c>
      <c r="L96" s="11" t="s">
        <v>54</v>
      </c>
      <c r="M96" s="11" t="s">
        <v>54</v>
      </c>
      <c r="N96" s="11"/>
      <c r="O96" s="11" t="s">
        <v>96</v>
      </c>
    </row>
    <row r="97" ht="37" customHeight="1" spans="1:15">
      <c r="A97" s="11">
        <v>85</v>
      </c>
      <c r="B97" s="30" t="s">
        <v>283</v>
      </c>
      <c r="C97" s="30" t="s">
        <v>284</v>
      </c>
      <c r="D97" s="11" t="s">
        <v>110</v>
      </c>
      <c r="E97" s="11" t="s">
        <v>125</v>
      </c>
      <c r="F97" s="31">
        <v>83823</v>
      </c>
      <c r="G97" s="31">
        <v>83823</v>
      </c>
      <c r="H97" s="28">
        <v>40000</v>
      </c>
      <c r="I97" s="28">
        <v>40000</v>
      </c>
      <c r="J97" s="11" t="s">
        <v>48</v>
      </c>
      <c r="K97" s="11" t="s">
        <v>54</v>
      </c>
      <c r="L97" s="11" t="s">
        <v>54</v>
      </c>
      <c r="M97" s="11" t="s">
        <v>54</v>
      </c>
      <c r="N97" s="11"/>
      <c r="O97" s="11" t="s">
        <v>96</v>
      </c>
    </row>
    <row r="98" s="2" customFormat="1" ht="33" customHeight="1" spans="1:23">
      <c r="A98" s="11">
        <v>86</v>
      </c>
      <c r="B98" s="30" t="s">
        <v>285</v>
      </c>
      <c r="C98" s="30" t="s">
        <v>286</v>
      </c>
      <c r="D98" s="11" t="s">
        <v>287</v>
      </c>
      <c r="E98" s="11" t="s">
        <v>133</v>
      </c>
      <c r="F98" s="28">
        <v>61200</v>
      </c>
      <c r="G98" s="28">
        <v>61200</v>
      </c>
      <c r="H98" s="28">
        <v>5800</v>
      </c>
      <c r="I98" s="28">
        <v>5800</v>
      </c>
      <c r="J98" s="11" t="s">
        <v>66</v>
      </c>
      <c r="K98" s="11" t="s">
        <v>66</v>
      </c>
      <c r="L98" s="11" t="s">
        <v>66</v>
      </c>
      <c r="M98" s="11" t="s">
        <v>95</v>
      </c>
      <c r="N98" s="11"/>
      <c r="O98" s="11" t="s">
        <v>288</v>
      </c>
      <c r="R98" s="35"/>
      <c r="S98" s="35"/>
      <c r="T98" s="35"/>
      <c r="V98" s="35"/>
      <c r="W98" s="35"/>
    </row>
    <row r="99" ht="48" customHeight="1" spans="1:15">
      <c r="A99" s="11">
        <v>87</v>
      </c>
      <c r="B99" s="16" t="s">
        <v>289</v>
      </c>
      <c r="C99" s="16" t="s">
        <v>290</v>
      </c>
      <c r="D99" s="11" t="s">
        <v>110</v>
      </c>
      <c r="E99" s="11" t="s">
        <v>222</v>
      </c>
      <c r="F99" s="11">
        <v>48200</v>
      </c>
      <c r="G99" s="11">
        <v>48200</v>
      </c>
      <c r="H99" s="11">
        <v>11900</v>
      </c>
      <c r="I99" s="11">
        <v>11900</v>
      </c>
      <c r="J99" s="11" t="s">
        <v>48</v>
      </c>
      <c r="K99" s="11" t="s">
        <v>48</v>
      </c>
      <c r="L99" s="11" t="s">
        <v>54</v>
      </c>
      <c r="M99" s="11" t="s">
        <v>175</v>
      </c>
      <c r="N99" s="11"/>
      <c r="O99" s="11" t="s">
        <v>107</v>
      </c>
    </row>
    <row r="100" ht="33" customHeight="1" spans="1:15">
      <c r="A100" s="11">
        <v>88</v>
      </c>
      <c r="B100" s="16" t="s">
        <v>291</v>
      </c>
      <c r="C100" s="16" t="s">
        <v>292</v>
      </c>
      <c r="D100" s="11" t="s">
        <v>110</v>
      </c>
      <c r="E100" s="11" t="s">
        <v>128</v>
      </c>
      <c r="F100" s="11">
        <v>60800</v>
      </c>
      <c r="G100" s="11">
        <v>60800</v>
      </c>
      <c r="H100" s="11">
        <v>8000</v>
      </c>
      <c r="I100" s="11">
        <v>8000</v>
      </c>
      <c r="J100" s="11" t="s">
        <v>48</v>
      </c>
      <c r="K100" s="11" t="s">
        <v>48</v>
      </c>
      <c r="L100" s="11" t="s">
        <v>48</v>
      </c>
      <c r="M100" s="11" t="s">
        <v>48</v>
      </c>
      <c r="N100" s="11"/>
      <c r="O100" s="11" t="s">
        <v>107</v>
      </c>
    </row>
    <row r="101" ht="33" customHeight="1" spans="1:15">
      <c r="A101" s="11">
        <v>89</v>
      </c>
      <c r="B101" s="30" t="s">
        <v>293</v>
      </c>
      <c r="C101" s="30" t="s">
        <v>294</v>
      </c>
      <c r="D101" s="11" t="s">
        <v>110</v>
      </c>
      <c r="E101" s="33" t="s">
        <v>125</v>
      </c>
      <c r="F101" s="33">
        <v>19880</v>
      </c>
      <c r="G101" s="33">
        <v>19880</v>
      </c>
      <c r="H101" s="33">
        <v>15975</v>
      </c>
      <c r="I101" s="33">
        <v>15975</v>
      </c>
      <c r="J101" s="11" t="s">
        <v>48</v>
      </c>
      <c r="K101" s="11" t="s">
        <v>48</v>
      </c>
      <c r="L101" s="11" t="s">
        <v>48</v>
      </c>
      <c r="M101" s="11" t="s">
        <v>48</v>
      </c>
      <c r="N101" s="11"/>
      <c r="O101" s="11" t="s">
        <v>107</v>
      </c>
    </row>
    <row r="102" ht="33" customHeight="1" spans="1:15">
      <c r="A102" s="11">
        <v>90</v>
      </c>
      <c r="B102" s="16" t="s">
        <v>295</v>
      </c>
      <c r="C102" s="16" t="s">
        <v>296</v>
      </c>
      <c r="D102" s="11" t="s">
        <v>110</v>
      </c>
      <c r="E102" s="11" t="s">
        <v>137</v>
      </c>
      <c r="F102" s="11">
        <v>22006</v>
      </c>
      <c r="G102" s="11">
        <v>22006</v>
      </c>
      <c r="H102" s="11">
        <v>20006</v>
      </c>
      <c r="I102" s="11">
        <v>20006</v>
      </c>
      <c r="J102" s="11" t="s">
        <v>48</v>
      </c>
      <c r="K102" s="11" t="s">
        <v>48</v>
      </c>
      <c r="L102" s="11" t="s">
        <v>54</v>
      </c>
      <c r="M102" s="11" t="s">
        <v>175</v>
      </c>
      <c r="N102" s="11"/>
      <c r="O102" s="11" t="s">
        <v>107</v>
      </c>
    </row>
    <row r="103" ht="33" customHeight="1" spans="1:15">
      <c r="A103" s="11">
        <v>91</v>
      </c>
      <c r="B103" s="16" t="s">
        <v>297</v>
      </c>
      <c r="C103" s="16" t="s">
        <v>298</v>
      </c>
      <c r="D103" s="11" t="s">
        <v>110</v>
      </c>
      <c r="E103" s="11" t="s">
        <v>125</v>
      </c>
      <c r="F103" s="11">
        <v>26269</v>
      </c>
      <c r="G103" s="11">
        <v>26269</v>
      </c>
      <c r="H103" s="11">
        <v>23769</v>
      </c>
      <c r="I103" s="11">
        <v>23769</v>
      </c>
      <c r="J103" s="11" t="s">
        <v>48</v>
      </c>
      <c r="K103" s="11" t="s">
        <v>48</v>
      </c>
      <c r="L103" s="11" t="s">
        <v>48</v>
      </c>
      <c r="M103" s="11" t="s">
        <v>48</v>
      </c>
      <c r="N103" s="11"/>
      <c r="O103" s="11" t="s">
        <v>107</v>
      </c>
    </row>
    <row r="104" ht="33" customHeight="1" spans="1:15">
      <c r="A104" s="11">
        <v>92</v>
      </c>
      <c r="B104" s="16" t="s">
        <v>299</v>
      </c>
      <c r="C104" s="16" t="s">
        <v>300</v>
      </c>
      <c r="D104" s="11" t="s">
        <v>110</v>
      </c>
      <c r="E104" s="11" t="s">
        <v>128</v>
      </c>
      <c r="F104" s="11">
        <v>82911</v>
      </c>
      <c r="G104" s="11">
        <v>82911</v>
      </c>
      <c r="H104" s="11">
        <v>47109</v>
      </c>
      <c r="I104" s="11">
        <v>47109</v>
      </c>
      <c r="J104" s="11" t="s">
        <v>48</v>
      </c>
      <c r="K104" s="11" t="s">
        <v>48</v>
      </c>
      <c r="L104" s="11" t="s">
        <v>48</v>
      </c>
      <c r="M104" s="11" t="s">
        <v>48</v>
      </c>
      <c r="N104" s="11"/>
      <c r="O104" s="11" t="s">
        <v>107</v>
      </c>
    </row>
    <row r="105" ht="48" customHeight="1" spans="1:15">
      <c r="A105" s="11">
        <v>93</v>
      </c>
      <c r="B105" s="16" t="s">
        <v>301</v>
      </c>
      <c r="C105" s="16" t="s">
        <v>302</v>
      </c>
      <c r="D105" s="11" t="s">
        <v>110</v>
      </c>
      <c r="E105" s="11" t="s">
        <v>137</v>
      </c>
      <c r="F105" s="11">
        <v>16633.59</v>
      </c>
      <c r="G105" s="11">
        <v>16633.59</v>
      </c>
      <c r="H105" s="11">
        <v>13633.59</v>
      </c>
      <c r="I105" s="11">
        <v>13633.59</v>
      </c>
      <c r="J105" s="11" t="s">
        <v>48</v>
      </c>
      <c r="K105" s="11" t="s">
        <v>48</v>
      </c>
      <c r="L105" s="11" t="s">
        <v>54</v>
      </c>
      <c r="M105" s="11" t="s">
        <v>175</v>
      </c>
      <c r="N105" s="11"/>
      <c r="O105" s="11" t="s">
        <v>303</v>
      </c>
    </row>
    <row r="106" ht="18" customHeight="1" spans="1:15">
      <c r="A106" s="13" t="s">
        <v>304</v>
      </c>
      <c r="B106" s="14"/>
      <c r="C106" s="13"/>
      <c r="D106" s="13"/>
      <c r="E106" s="13"/>
      <c r="F106" s="15">
        <f>F107+F110</f>
        <v>685183.26</v>
      </c>
      <c r="G106" s="15">
        <f>G107+G110</f>
        <v>539183.26</v>
      </c>
      <c r="H106" s="15">
        <f>H107+H110</f>
        <v>178357.1</v>
      </c>
      <c r="I106" s="15">
        <f>I107+I110</f>
        <v>155357.1</v>
      </c>
      <c r="J106" s="11"/>
      <c r="K106" s="11"/>
      <c r="L106" s="11"/>
      <c r="M106" s="11"/>
      <c r="N106" s="11"/>
      <c r="O106" s="11"/>
    </row>
    <row r="107" ht="18" customHeight="1" spans="1:15">
      <c r="A107" s="13" t="s">
        <v>305</v>
      </c>
      <c r="B107" s="14"/>
      <c r="C107" s="13"/>
      <c r="D107" s="13"/>
      <c r="E107" s="13"/>
      <c r="F107" s="15">
        <f>SUM(F108:F109)</f>
        <v>44741</v>
      </c>
      <c r="G107" s="15">
        <f>SUM(G108:G109)</f>
        <v>44741</v>
      </c>
      <c r="H107" s="15">
        <f>SUM(H108:H109)</f>
        <v>22100</v>
      </c>
      <c r="I107" s="15">
        <f>SUM(I108:I109)</f>
        <v>22100</v>
      </c>
      <c r="J107" s="11"/>
      <c r="K107" s="11"/>
      <c r="L107" s="11"/>
      <c r="M107" s="11"/>
      <c r="N107" s="11"/>
      <c r="O107" s="11"/>
    </row>
    <row r="108" ht="38" customHeight="1" spans="1:15">
      <c r="A108" s="11">
        <v>94</v>
      </c>
      <c r="B108" s="29" t="s">
        <v>306</v>
      </c>
      <c r="C108" s="29" t="s">
        <v>307</v>
      </c>
      <c r="D108" s="11" t="s">
        <v>44</v>
      </c>
      <c r="E108" s="11">
        <v>2021</v>
      </c>
      <c r="F108" s="11">
        <v>2100</v>
      </c>
      <c r="G108" s="11">
        <v>2100</v>
      </c>
      <c r="H108" s="11">
        <v>2100</v>
      </c>
      <c r="I108" s="11">
        <v>2100</v>
      </c>
      <c r="J108" s="11" t="s">
        <v>46</v>
      </c>
      <c r="K108" s="11" t="s">
        <v>46</v>
      </c>
      <c r="L108" s="11" t="s">
        <v>47</v>
      </c>
      <c r="M108" s="11" t="s">
        <v>175</v>
      </c>
      <c r="N108" s="11" t="s">
        <v>308</v>
      </c>
      <c r="O108" s="11" t="s">
        <v>165</v>
      </c>
    </row>
    <row r="109" ht="38" customHeight="1" spans="1:15">
      <c r="A109" s="11">
        <v>95</v>
      </c>
      <c r="B109" s="29" t="s">
        <v>309</v>
      </c>
      <c r="C109" s="29" t="s">
        <v>310</v>
      </c>
      <c r="D109" s="11" t="s">
        <v>110</v>
      </c>
      <c r="E109" s="11" t="s">
        <v>125</v>
      </c>
      <c r="F109" s="11">
        <v>42641</v>
      </c>
      <c r="G109" s="11">
        <v>42641</v>
      </c>
      <c r="H109" s="11">
        <v>20000</v>
      </c>
      <c r="I109" s="11">
        <v>20000</v>
      </c>
      <c r="J109" s="11" t="s">
        <v>48</v>
      </c>
      <c r="K109" s="11" t="s">
        <v>48</v>
      </c>
      <c r="L109" s="11" t="s">
        <v>48</v>
      </c>
      <c r="M109" s="11" t="s">
        <v>48</v>
      </c>
      <c r="N109" s="11"/>
      <c r="O109" s="11" t="s">
        <v>107</v>
      </c>
    </row>
    <row r="110" ht="18" customHeight="1" spans="1:15">
      <c r="A110" s="13" t="s">
        <v>311</v>
      </c>
      <c r="B110" s="14"/>
      <c r="C110" s="13"/>
      <c r="D110" s="13"/>
      <c r="E110" s="13"/>
      <c r="F110" s="15">
        <f>SUM(F111:F125)</f>
        <v>640442.26</v>
      </c>
      <c r="G110" s="15">
        <f>SUM(G111:G125)</f>
        <v>494442.26</v>
      </c>
      <c r="H110" s="15">
        <f>SUM(H111:H125)</f>
        <v>156257.1</v>
      </c>
      <c r="I110" s="15">
        <f>SUM(I111:I125)</f>
        <v>133257.1</v>
      </c>
      <c r="J110" s="11"/>
      <c r="K110" s="11"/>
      <c r="L110" s="11"/>
      <c r="M110" s="11"/>
      <c r="N110" s="11"/>
      <c r="O110" s="11"/>
    </row>
    <row r="111" ht="48" customHeight="1" spans="1:15">
      <c r="A111" s="11">
        <v>96</v>
      </c>
      <c r="B111" s="16" t="s">
        <v>312</v>
      </c>
      <c r="C111" s="16" t="s">
        <v>313</v>
      </c>
      <c r="D111" s="11" t="s">
        <v>44</v>
      </c>
      <c r="E111" s="11" t="s">
        <v>53</v>
      </c>
      <c r="F111" s="22">
        <v>6000</v>
      </c>
      <c r="G111" s="22"/>
      <c r="H111" s="22">
        <v>3000</v>
      </c>
      <c r="I111" s="22"/>
      <c r="J111" s="22" t="s">
        <v>47</v>
      </c>
      <c r="K111" s="22" t="s">
        <v>48</v>
      </c>
      <c r="L111" s="22" t="s">
        <v>48</v>
      </c>
      <c r="M111" s="22" t="s">
        <v>54</v>
      </c>
      <c r="N111" s="22" t="s">
        <v>253</v>
      </c>
      <c r="O111" s="11" t="s">
        <v>169</v>
      </c>
    </row>
    <row r="112" ht="75" customHeight="1" spans="1:15">
      <c r="A112" s="11">
        <v>97</v>
      </c>
      <c r="B112" s="16" t="s">
        <v>314</v>
      </c>
      <c r="C112" s="16" t="s">
        <v>315</v>
      </c>
      <c r="D112" s="11" t="s">
        <v>44</v>
      </c>
      <c r="E112" s="11" t="s">
        <v>45</v>
      </c>
      <c r="F112" s="11">
        <v>30000</v>
      </c>
      <c r="G112" s="11">
        <v>30000</v>
      </c>
      <c r="H112" s="11">
        <v>6000</v>
      </c>
      <c r="I112" s="11">
        <v>6000</v>
      </c>
      <c r="J112" s="11" t="s">
        <v>46</v>
      </c>
      <c r="K112" s="11" t="s">
        <v>46</v>
      </c>
      <c r="L112" s="11" t="s">
        <v>46</v>
      </c>
      <c r="M112" s="11" t="s">
        <v>47</v>
      </c>
      <c r="N112" s="11" t="s">
        <v>86</v>
      </c>
      <c r="O112" s="11" t="s">
        <v>316</v>
      </c>
    </row>
    <row r="113" ht="48" customHeight="1" spans="1:15">
      <c r="A113" s="11">
        <v>98</v>
      </c>
      <c r="B113" s="23" t="s">
        <v>317</v>
      </c>
      <c r="C113" s="16" t="s">
        <v>318</v>
      </c>
      <c r="D113" s="11" t="s">
        <v>44</v>
      </c>
      <c r="E113" s="11" t="s">
        <v>53</v>
      </c>
      <c r="F113" s="11">
        <v>12000</v>
      </c>
      <c r="G113" s="11">
        <v>12000</v>
      </c>
      <c r="H113" s="11">
        <v>5000</v>
      </c>
      <c r="I113" s="11">
        <v>5000</v>
      </c>
      <c r="J113" s="11" t="s">
        <v>46</v>
      </c>
      <c r="K113" s="11" t="s">
        <v>46</v>
      </c>
      <c r="L113" s="11" t="s">
        <v>46</v>
      </c>
      <c r="M113" s="11" t="s">
        <v>47</v>
      </c>
      <c r="N113" s="11" t="s">
        <v>86</v>
      </c>
      <c r="O113" s="26" t="s">
        <v>160</v>
      </c>
    </row>
    <row r="114" ht="38" customHeight="1" spans="1:15">
      <c r="A114" s="11">
        <v>99</v>
      </c>
      <c r="B114" s="16" t="s">
        <v>319</v>
      </c>
      <c r="C114" s="16" t="s">
        <v>320</v>
      </c>
      <c r="D114" s="11" t="s">
        <v>44</v>
      </c>
      <c r="E114" s="11" t="s">
        <v>78</v>
      </c>
      <c r="F114" s="11">
        <v>140000</v>
      </c>
      <c r="G114" s="11"/>
      <c r="H114" s="11">
        <v>20000</v>
      </c>
      <c r="I114" s="11"/>
      <c r="J114" s="11" t="s">
        <v>46</v>
      </c>
      <c r="K114" s="11" t="s">
        <v>46</v>
      </c>
      <c r="L114" s="11" t="s">
        <v>47</v>
      </c>
      <c r="M114" s="11" t="s">
        <v>48</v>
      </c>
      <c r="N114" s="11" t="s">
        <v>49</v>
      </c>
      <c r="O114" s="26" t="s">
        <v>160</v>
      </c>
    </row>
    <row r="115" ht="38" customHeight="1" spans="1:15">
      <c r="A115" s="11">
        <v>100</v>
      </c>
      <c r="B115" s="16" t="s">
        <v>321</v>
      </c>
      <c r="C115" s="16" t="s">
        <v>322</v>
      </c>
      <c r="D115" s="11" t="s">
        <v>44</v>
      </c>
      <c r="E115" s="33">
        <v>2021</v>
      </c>
      <c r="F115" s="11">
        <v>2797.1</v>
      </c>
      <c r="G115" s="11">
        <v>2797.1</v>
      </c>
      <c r="H115" s="11">
        <v>2797.1</v>
      </c>
      <c r="I115" s="11">
        <v>2797.1</v>
      </c>
      <c r="J115" s="11" t="s">
        <v>47</v>
      </c>
      <c r="K115" s="11" t="s">
        <v>48</v>
      </c>
      <c r="L115" s="11" t="s">
        <v>48</v>
      </c>
      <c r="M115" s="11" t="s">
        <v>175</v>
      </c>
      <c r="N115" s="28" t="s">
        <v>253</v>
      </c>
      <c r="O115" s="26" t="s">
        <v>323</v>
      </c>
    </row>
    <row r="116" ht="38" customHeight="1" spans="1:15">
      <c r="A116" s="11">
        <v>101</v>
      </c>
      <c r="B116" s="16" t="s">
        <v>324</v>
      </c>
      <c r="C116" s="16" t="s">
        <v>325</v>
      </c>
      <c r="D116" s="11" t="s">
        <v>44</v>
      </c>
      <c r="E116" s="33" t="s">
        <v>45</v>
      </c>
      <c r="F116" s="33">
        <v>19476.56</v>
      </c>
      <c r="G116" s="33">
        <v>19476.56</v>
      </c>
      <c r="H116" s="33">
        <v>5000</v>
      </c>
      <c r="I116" s="33">
        <v>5000</v>
      </c>
      <c r="J116" s="11" t="s">
        <v>46</v>
      </c>
      <c r="K116" s="11" t="s">
        <v>46</v>
      </c>
      <c r="L116" s="11" t="s">
        <v>47</v>
      </c>
      <c r="M116" s="11" t="s">
        <v>48</v>
      </c>
      <c r="N116" s="28" t="s">
        <v>49</v>
      </c>
      <c r="O116" s="11" t="s">
        <v>229</v>
      </c>
    </row>
    <row r="117" ht="38" customHeight="1" spans="1:15">
      <c r="A117" s="11">
        <v>102</v>
      </c>
      <c r="B117" s="16" t="s">
        <v>326</v>
      </c>
      <c r="C117" s="16" t="s">
        <v>327</v>
      </c>
      <c r="D117" s="11" t="s">
        <v>44</v>
      </c>
      <c r="E117" s="11">
        <v>2021</v>
      </c>
      <c r="F117" s="11">
        <v>6500</v>
      </c>
      <c r="G117" s="11">
        <v>6500</v>
      </c>
      <c r="H117" s="11">
        <v>6500</v>
      </c>
      <c r="I117" s="11">
        <v>6500</v>
      </c>
      <c r="J117" s="11" t="s">
        <v>47</v>
      </c>
      <c r="K117" s="11" t="s">
        <v>48</v>
      </c>
      <c r="L117" s="11" t="s">
        <v>48</v>
      </c>
      <c r="M117" s="11" t="s">
        <v>175</v>
      </c>
      <c r="N117" s="11" t="s">
        <v>55</v>
      </c>
      <c r="O117" s="11" t="s">
        <v>96</v>
      </c>
    </row>
    <row r="118" ht="38" customHeight="1" spans="1:15">
      <c r="A118" s="11">
        <v>103</v>
      </c>
      <c r="B118" s="16" t="s">
        <v>328</v>
      </c>
      <c r="C118" s="16" t="s">
        <v>329</v>
      </c>
      <c r="D118" s="11" t="s">
        <v>44</v>
      </c>
      <c r="E118" s="11" t="s">
        <v>53</v>
      </c>
      <c r="F118" s="11">
        <v>8747</v>
      </c>
      <c r="G118" s="11">
        <v>8747</v>
      </c>
      <c r="H118" s="11">
        <v>4000</v>
      </c>
      <c r="I118" s="11">
        <v>4000</v>
      </c>
      <c r="J118" s="11" t="s">
        <v>46</v>
      </c>
      <c r="K118" s="11" t="s">
        <v>46</v>
      </c>
      <c r="L118" s="11" t="s">
        <v>47</v>
      </c>
      <c r="M118" s="11" t="s">
        <v>48</v>
      </c>
      <c r="N118" s="11" t="s">
        <v>49</v>
      </c>
      <c r="O118" s="11" t="s">
        <v>107</v>
      </c>
    </row>
    <row r="119" ht="38" customHeight="1" spans="1:15">
      <c r="A119" s="11">
        <v>104</v>
      </c>
      <c r="B119" s="16" t="s">
        <v>330</v>
      </c>
      <c r="C119" s="16" t="s">
        <v>331</v>
      </c>
      <c r="D119" s="11" t="s">
        <v>44</v>
      </c>
      <c r="E119" s="11" t="s">
        <v>63</v>
      </c>
      <c r="F119" s="11">
        <v>200000</v>
      </c>
      <c r="G119" s="11">
        <v>200000</v>
      </c>
      <c r="H119" s="11">
        <v>5000</v>
      </c>
      <c r="I119" s="11">
        <v>5000</v>
      </c>
      <c r="J119" s="11" t="s">
        <v>46</v>
      </c>
      <c r="K119" s="11" t="s">
        <v>46</v>
      </c>
      <c r="L119" s="11" t="s">
        <v>47</v>
      </c>
      <c r="M119" s="11" t="s">
        <v>48</v>
      </c>
      <c r="N119" s="11" t="s">
        <v>49</v>
      </c>
      <c r="O119" s="11" t="s">
        <v>107</v>
      </c>
    </row>
    <row r="120" ht="38" customHeight="1" spans="1:15">
      <c r="A120" s="11">
        <v>105</v>
      </c>
      <c r="B120" s="16" t="s">
        <v>332</v>
      </c>
      <c r="C120" s="16" t="s">
        <v>333</v>
      </c>
      <c r="D120" s="11" t="s">
        <v>110</v>
      </c>
      <c r="E120" s="11" t="s">
        <v>222</v>
      </c>
      <c r="F120" s="11">
        <v>15000</v>
      </c>
      <c r="G120" s="11">
        <v>15000</v>
      </c>
      <c r="H120" s="11">
        <v>7000</v>
      </c>
      <c r="I120" s="11">
        <v>7000</v>
      </c>
      <c r="J120" s="11" t="s">
        <v>112</v>
      </c>
      <c r="K120" s="11" t="s">
        <v>112</v>
      </c>
      <c r="L120" s="11" t="s">
        <v>175</v>
      </c>
      <c r="M120" s="11"/>
      <c r="N120" s="11"/>
      <c r="O120" s="11" t="s">
        <v>334</v>
      </c>
    </row>
    <row r="121" ht="38" customHeight="1" spans="1:15">
      <c r="A121" s="11">
        <v>106</v>
      </c>
      <c r="B121" s="16" t="s">
        <v>335</v>
      </c>
      <c r="C121" s="16" t="s">
        <v>336</v>
      </c>
      <c r="D121" s="11" t="s">
        <v>110</v>
      </c>
      <c r="E121" s="11" t="s">
        <v>111</v>
      </c>
      <c r="F121" s="11">
        <v>29767.6</v>
      </c>
      <c r="G121" s="11">
        <v>29767.6</v>
      </c>
      <c r="H121" s="11">
        <v>11167</v>
      </c>
      <c r="I121" s="11">
        <v>11167</v>
      </c>
      <c r="J121" s="11" t="s">
        <v>48</v>
      </c>
      <c r="K121" s="11" t="s">
        <v>48</v>
      </c>
      <c r="L121" s="11" t="s">
        <v>54</v>
      </c>
      <c r="M121" s="11" t="s">
        <v>54</v>
      </c>
      <c r="N121" s="11"/>
      <c r="O121" s="11" t="s">
        <v>87</v>
      </c>
    </row>
    <row r="122" ht="48" customHeight="1" spans="1:15">
      <c r="A122" s="11">
        <v>107</v>
      </c>
      <c r="B122" s="16" t="s">
        <v>337</v>
      </c>
      <c r="C122" s="16" t="s">
        <v>338</v>
      </c>
      <c r="D122" s="11" t="s">
        <v>110</v>
      </c>
      <c r="E122" s="11" t="s">
        <v>111</v>
      </c>
      <c r="F122" s="11">
        <v>16907</v>
      </c>
      <c r="G122" s="11">
        <v>16907</v>
      </c>
      <c r="H122" s="34">
        <v>6793</v>
      </c>
      <c r="I122" s="34">
        <v>6793</v>
      </c>
      <c r="J122" s="11" t="s">
        <v>48</v>
      </c>
      <c r="K122" s="11" t="s">
        <v>54</v>
      </c>
      <c r="L122" s="11" t="s">
        <v>54</v>
      </c>
      <c r="M122" s="11" t="s">
        <v>112</v>
      </c>
      <c r="N122" s="11"/>
      <c r="O122" s="11" t="s">
        <v>165</v>
      </c>
    </row>
    <row r="123" ht="38" customHeight="1" spans="1:15">
      <c r="A123" s="11">
        <v>108</v>
      </c>
      <c r="B123" s="16" t="s">
        <v>339</v>
      </c>
      <c r="C123" s="16" t="s">
        <v>340</v>
      </c>
      <c r="D123" s="11" t="s">
        <v>110</v>
      </c>
      <c r="E123" s="11" t="s">
        <v>125</v>
      </c>
      <c r="F123" s="11">
        <v>35610</v>
      </c>
      <c r="G123" s="11">
        <v>35610</v>
      </c>
      <c r="H123" s="11">
        <v>10000</v>
      </c>
      <c r="I123" s="11">
        <v>10000</v>
      </c>
      <c r="J123" s="11" t="s">
        <v>48</v>
      </c>
      <c r="K123" s="11" t="s">
        <v>48</v>
      </c>
      <c r="L123" s="11" t="s">
        <v>48</v>
      </c>
      <c r="M123" s="11" t="s">
        <v>48</v>
      </c>
      <c r="N123" s="11"/>
      <c r="O123" s="11" t="s">
        <v>107</v>
      </c>
    </row>
    <row r="124" ht="38" customHeight="1" spans="1:15">
      <c r="A124" s="11">
        <v>109</v>
      </c>
      <c r="B124" s="23" t="s">
        <v>341</v>
      </c>
      <c r="C124" s="16" t="s">
        <v>342</v>
      </c>
      <c r="D124" s="11" t="s">
        <v>110</v>
      </c>
      <c r="E124" s="11" t="s">
        <v>222</v>
      </c>
      <c r="F124" s="11">
        <v>106943</v>
      </c>
      <c r="G124" s="11">
        <v>106943</v>
      </c>
      <c r="H124" s="11">
        <v>60000</v>
      </c>
      <c r="I124" s="11">
        <v>60000</v>
      </c>
      <c r="J124" s="11" t="s">
        <v>113</v>
      </c>
      <c r="K124" s="11" t="s">
        <v>113</v>
      </c>
      <c r="L124" s="11" t="s">
        <v>175</v>
      </c>
      <c r="M124" s="11"/>
      <c r="N124" s="11"/>
      <c r="O124" s="11" t="s">
        <v>107</v>
      </c>
    </row>
    <row r="125" ht="64" customHeight="1" spans="1:15">
      <c r="A125" s="11">
        <v>110</v>
      </c>
      <c r="B125" s="16" t="s">
        <v>343</v>
      </c>
      <c r="C125" s="16" t="s">
        <v>344</v>
      </c>
      <c r="D125" s="11" t="s">
        <v>110</v>
      </c>
      <c r="E125" s="11" t="s">
        <v>222</v>
      </c>
      <c r="F125" s="11">
        <v>10694</v>
      </c>
      <c r="G125" s="11">
        <v>10694</v>
      </c>
      <c r="H125" s="11">
        <v>4000</v>
      </c>
      <c r="I125" s="11">
        <v>4000</v>
      </c>
      <c r="J125" s="26" t="s">
        <v>208</v>
      </c>
      <c r="K125" s="11" t="s">
        <v>113</v>
      </c>
      <c r="L125" s="11" t="s">
        <v>175</v>
      </c>
      <c r="M125" s="11"/>
      <c r="N125" s="11"/>
      <c r="O125" s="11" t="s">
        <v>345</v>
      </c>
    </row>
  </sheetData>
  <mergeCells count="26">
    <mergeCell ref="A1:O1"/>
    <mergeCell ref="A2:O2"/>
    <mergeCell ref="H3:N3"/>
    <mergeCell ref="H4:I4"/>
    <mergeCell ref="A6:C6"/>
    <mergeCell ref="A7:C7"/>
    <mergeCell ref="A8:C8"/>
    <mergeCell ref="A47:C47"/>
    <mergeCell ref="A58:C58"/>
    <mergeCell ref="A59:C59"/>
    <mergeCell ref="A81:C81"/>
    <mergeCell ref="A106:C106"/>
    <mergeCell ref="A107:C107"/>
    <mergeCell ref="A110:C110"/>
    <mergeCell ref="A3:A5"/>
    <mergeCell ref="B3:B5"/>
    <mergeCell ref="C3:C5"/>
    <mergeCell ref="D3:D5"/>
    <mergeCell ref="E3:E5"/>
    <mergeCell ref="J4:J5"/>
    <mergeCell ref="K4:K5"/>
    <mergeCell ref="L4:L5"/>
    <mergeCell ref="M4:M5"/>
    <mergeCell ref="N4:N5"/>
    <mergeCell ref="O3:O5"/>
    <mergeCell ref="F3:G4"/>
  </mergeCells>
  <conditionalFormatting sqref="B9">
    <cfRule type="duplicateValues" dxfId="0" priority="29"/>
  </conditionalFormatting>
  <conditionalFormatting sqref="B10">
    <cfRule type="duplicateValues" dxfId="0" priority="30"/>
  </conditionalFormatting>
  <conditionalFormatting sqref="B11">
    <cfRule type="duplicateValues" dxfId="0" priority="28"/>
  </conditionalFormatting>
  <conditionalFormatting sqref="B14">
    <cfRule type="duplicateValues" dxfId="0" priority="31"/>
  </conditionalFormatting>
  <conditionalFormatting sqref="B26">
    <cfRule type="duplicateValues" dxfId="0" priority="27"/>
  </conditionalFormatting>
  <conditionalFormatting sqref="B31">
    <cfRule type="duplicateValues" dxfId="0" priority="24"/>
  </conditionalFormatting>
  <conditionalFormatting sqref="B32">
    <cfRule type="duplicateValues" dxfId="0" priority="23"/>
  </conditionalFormatting>
  <conditionalFormatting sqref="B33">
    <cfRule type="duplicateValues" dxfId="0" priority="25"/>
  </conditionalFormatting>
  <conditionalFormatting sqref="B34">
    <cfRule type="duplicateValues" dxfId="0" priority="22"/>
  </conditionalFormatting>
  <conditionalFormatting sqref="B36">
    <cfRule type="duplicateValues" dxfId="0" priority="20"/>
  </conditionalFormatting>
  <conditionalFormatting sqref="B40">
    <cfRule type="duplicateValues" dxfId="0" priority="19"/>
  </conditionalFormatting>
  <conditionalFormatting sqref="B49">
    <cfRule type="duplicateValues" dxfId="0" priority="14"/>
  </conditionalFormatting>
  <conditionalFormatting sqref="B51">
    <cfRule type="duplicateValues" dxfId="0" priority="15"/>
  </conditionalFormatting>
  <conditionalFormatting sqref="B55">
    <cfRule type="duplicateValues" dxfId="0" priority="16"/>
  </conditionalFormatting>
  <conditionalFormatting sqref="B61">
    <cfRule type="duplicateValues" dxfId="0" priority="12"/>
  </conditionalFormatting>
  <conditionalFormatting sqref="B64">
    <cfRule type="duplicateValues" dxfId="0" priority="11"/>
  </conditionalFormatting>
  <conditionalFormatting sqref="B65:C65">
    <cfRule type="duplicateValues" dxfId="0" priority="13"/>
  </conditionalFormatting>
  <conditionalFormatting sqref="B82">
    <cfRule type="duplicateValues" dxfId="0" priority="9"/>
  </conditionalFormatting>
  <conditionalFormatting sqref="B83">
    <cfRule type="duplicateValues" dxfId="0" priority="8"/>
  </conditionalFormatting>
  <conditionalFormatting sqref="B85">
    <cfRule type="duplicateValues" dxfId="0" priority="10"/>
  </conditionalFormatting>
  <conditionalFormatting sqref="B86">
    <cfRule type="duplicateValues" dxfId="0" priority="7"/>
  </conditionalFormatting>
  <conditionalFormatting sqref="B87">
    <cfRule type="duplicateValues" dxfId="0" priority="6"/>
  </conditionalFormatting>
  <conditionalFormatting sqref="B88">
    <cfRule type="duplicateValues" dxfId="0" priority="5"/>
  </conditionalFormatting>
  <conditionalFormatting sqref="B120">
    <cfRule type="duplicateValues" dxfId="0" priority="4"/>
  </conditionalFormatting>
  <conditionalFormatting sqref="B27:B30">
    <cfRule type="duplicateValues" dxfId="0" priority="26"/>
  </conditionalFormatting>
  <conditionalFormatting sqref="B37:B39">
    <cfRule type="duplicateValues" dxfId="0" priority="21"/>
  </conditionalFormatting>
  <conditionalFormatting sqref="B41:B42">
    <cfRule type="duplicateValues" dxfId="0" priority="18"/>
  </conditionalFormatting>
  <conditionalFormatting sqref="B44:B45">
    <cfRule type="duplicateValues" dxfId="0" priority="17"/>
  </conditionalFormatting>
  <printOptions horizontalCentered="1"/>
  <pageMargins left="0.314583333333333" right="0.314583333333333" top="0.354166666666667" bottom="0.432638888888889" header="0.275" footer="0.275"/>
  <pageSetup paperSize="9" scale="80" firstPageNumber="32" orientation="landscape" useFirstPageNumber="1" horizontalDpi="600"/>
  <headerFooter>
    <oddFooter>&amp;C&amp;"TIMEs New Roman"&amp;14-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发改</dc:creator>
  <cp:lastModifiedBy>郭天才</cp:lastModifiedBy>
  <dcterms:created xsi:type="dcterms:W3CDTF">2020-12-15T09:52:00Z</dcterms:created>
  <cp:lastPrinted>2020-12-31T08:40:00Z</cp:lastPrinted>
  <dcterms:modified xsi:type="dcterms:W3CDTF">2021-01-01T08:53:12Z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